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yniki Oficjalne" sheetId="1" r:id="rId1"/>
    <sheet name="Arkusz2" sheetId="2" r:id="rId2"/>
    <sheet name="Arkusz3" sheetId="3" r:id="rId3"/>
  </sheets>
  <definedNames>
    <definedName name="_xlnm._FilterDatabase" localSheetId="0" hidden="1">'Wyniki Oficjalne'!$B$1:$H$9</definedName>
  </definedNames>
  <calcPr fullCalcOnLoad="1"/>
</workbook>
</file>

<file path=xl/sharedStrings.xml><?xml version="1.0" encoding="utf-8"?>
<sst xmlns="http://schemas.openxmlformats.org/spreadsheetml/2006/main" count="383" uniqueCount="238">
  <si>
    <t>Kierowca</t>
  </si>
  <si>
    <t>Pilot</t>
  </si>
  <si>
    <t>Klub</t>
  </si>
  <si>
    <t>Samochód</t>
  </si>
  <si>
    <t>Pojemn</t>
  </si>
  <si>
    <t>1</t>
  </si>
  <si>
    <t>5</t>
  </si>
  <si>
    <t>2</t>
  </si>
  <si>
    <t>4</t>
  </si>
  <si>
    <t>3</t>
  </si>
  <si>
    <t>Fiat 126p</t>
  </si>
  <si>
    <t>6</t>
  </si>
  <si>
    <t>7</t>
  </si>
  <si>
    <t>8</t>
  </si>
  <si>
    <t>AMK Tarnów</t>
  </si>
  <si>
    <t>1998</t>
  </si>
  <si>
    <t>MALAWSKI Konrad</t>
  </si>
  <si>
    <t>Fiat CC</t>
  </si>
  <si>
    <t>1108</t>
  </si>
  <si>
    <t>Citroen Saxo</t>
  </si>
  <si>
    <t>SKOWRON Dariusz</t>
  </si>
  <si>
    <t>Subaru Impreza</t>
  </si>
  <si>
    <t>1598</t>
  </si>
  <si>
    <t>Fiat SC</t>
  </si>
  <si>
    <t>NAGÓRZAŃSKI Wojciech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</si>
  <si>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</si>
  <si>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</si>
  <si>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</si>
  <si>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</si>
  <si>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</si>
  <si>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</si>
  <si>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</si>
  <si>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</si>
  <si>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</si>
  <si>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</si>
  <si>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</si>
  <si>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</si>
  <si>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</si>
  <si>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</si>
  <si>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</si>
  <si>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</si>
  <si>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</si>
  <si>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</si>
  <si>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</si>
  <si>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</si>
  <si>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</si>
  <si>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</si>
  <si>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2000</t>
  </si>
  <si>
    <t>PIETRUSZEWSKI Dariusz</t>
  </si>
  <si>
    <t>35</t>
  </si>
  <si>
    <t>36</t>
  </si>
  <si>
    <t>37</t>
  </si>
  <si>
    <t>38</t>
  </si>
  <si>
    <t>39</t>
  </si>
  <si>
    <t>40</t>
  </si>
  <si>
    <t>41</t>
  </si>
  <si>
    <t>PROKOP Paweł</t>
  </si>
  <si>
    <t>Wpłata</t>
  </si>
  <si>
    <t>PAWEŁEK Tomasz</t>
  </si>
  <si>
    <t>AK Stomil Dębica</t>
  </si>
  <si>
    <t>1196</t>
  </si>
  <si>
    <t>STĄSIEK Łukasz</t>
  </si>
  <si>
    <t>Renault Clio Sport</t>
  </si>
  <si>
    <t>JASIŃSKI Mateusz</t>
  </si>
  <si>
    <t>AMK Małopolski Krosno</t>
  </si>
  <si>
    <t>WAŻNY Grzegorz</t>
  </si>
  <si>
    <t>AK Chełmski</t>
  </si>
  <si>
    <t>VW Golf</t>
  </si>
  <si>
    <t>1781</t>
  </si>
  <si>
    <t>JASTRZĘBSKI Piotr</t>
  </si>
  <si>
    <t>nz Nowy Żmigród</t>
  </si>
  <si>
    <t>Opel Astra GSI</t>
  </si>
  <si>
    <t>PROBULSKI Zbigniew</t>
  </si>
  <si>
    <t>nz Gorlice</t>
  </si>
  <si>
    <t>Audi S3</t>
  </si>
  <si>
    <t>1781T</t>
  </si>
  <si>
    <t>WRONA Krzysztof</t>
  </si>
  <si>
    <t>1587</t>
  </si>
  <si>
    <t>HAŁKA Filip</t>
  </si>
  <si>
    <t>704</t>
  </si>
  <si>
    <t>650</t>
  </si>
  <si>
    <t>SOKÓŁ Sebastian</t>
  </si>
  <si>
    <t>1998T</t>
  </si>
  <si>
    <t>MUSSUR Tomasz</t>
  </si>
  <si>
    <t>Opel Corsa A</t>
  </si>
  <si>
    <t>1596</t>
  </si>
  <si>
    <t>SKRZYPEK Jerzy</t>
  </si>
  <si>
    <t>WYSOCKA Małgorzata</t>
  </si>
  <si>
    <t>AK Lubelski</t>
  </si>
  <si>
    <t>Fiat Ritmo Abarth</t>
  </si>
  <si>
    <t>1995</t>
  </si>
  <si>
    <t>HS</t>
  </si>
  <si>
    <t>WRÓBEL Piotr</t>
  </si>
  <si>
    <t>nz Połomia</t>
  </si>
  <si>
    <t>1100</t>
  </si>
  <si>
    <t>42</t>
  </si>
  <si>
    <t>43</t>
  </si>
  <si>
    <t>44</t>
  </si>
  <si>
    <t>KIDAWA Michał</t>
  </si>
  <si>
    <t>Honda Civic TypeR</t>
  </si>
  <si>
    <t>KUDŁACZ Piotr</t>
  </si>
  <si>
    <t>SZCZEPANIAK Grzegorz</t>
  </si>
  <si>
    <t>SZCZEPANIAK Jacek</t>
  </si>
  <si>
    <t>nz Rzeszów</t>
  </si>
  <si>
    <t xml:space="preserve">SZYMASZEK Grzegorz </t>
  </si>
  <si>
    <t>KALICKI Łukasz</t>
  </si>
  <si>
    <t>Peugeot 206 RC</t>
  </si>
  <si>
    <t>STAŃCO Wojciech</t>
  </si>
  <si>
    <t>SZERSZEŃ Jacek</t>
  </si>
  <si>
    <t>MIĄSO Dawid</t>
  </si>
  <si>
    <t>Ford Fiesta</t>
  </si>
  <si>
    <t>w. 49</t>
  </si>
  <si>
    <t>w. 50</t>
  </si>
  <si>
    <t>Opel Corsa GSI</t>
  </si>
  <si>
    <t>OKAS Artur</t>
  </si>
  <si>
    <t>SIDOR Adam</t>
  </si>
  <si>
    <t>w. 52</t>
  </si>
  <si>
    <t>RYDZEWSKI Hubert</t>
  </si>
  <si>
    <t>AK Rzeszów</t>
  </si>
  <si>
    <t>Peugeot 205 GTI</t>
  </si>
  <si>
    <t>1580</t>
  </si>
  <si>
    <t>BIEGOŃ Jan</t>
  </si>
  <si>
    <t>1300</t>
  </si>
  <si>
    <t>PANEK Mariusz</t>
  </si>
  <si>
    <t>KOTARBA Kamil</t>
  </si>
  <si>
    <t>Fiat 125p</t>
  </si>
  <si>
    <t>GAWLAK Adam</t>
  </si>
  <si>
    <t>nz Jasło</t>
  </si>
  <si>
    <t>MARUT Mariusz</t>
  </si>
  <si>
    <t>NIEMIEC Paweł</t>
  </si>
  <si>
    <t>Seat Ibiza</t>
  </si>
  <si>
    <t>1780</t>
  </si>
  <si>
    <t>MORTEK Grzegorz</t>
  </si>
  <si>
    <t>GURGUL Piotr</t>
  </si>
  <si>
    <t>1298</t>
  </si>
  <si>
    <t>ZIAJA Paweł</t>
  </si>
  <si>
    <t>KAPUT Paweł</t>
  </si>
  <si>
    <t>BIZOŃ Damian</t>
  </si>
  <si>
    <t>Suzuki Swift</t>
  </si>
  <si>
    <t>NIEMIEC Dominika</t>
  </si>
  <si>
    <t>LEJA Sławomir</t>
  </si>
  <si>
    <t>ADS LOK Stalowa Wola</t>
  </si>
  <si>
    <t>Honda Civic</t>
  </si>
  <si>
    <t>1590</t>
  </si>
  <si>
    <t>ŁUCZKIEWICZ Paweł</t>
  </si>
  <si>
    <t>nz Mielec</t>
  </si>
  <si>
    <t>Mitsubishi Lancer</t>
  </si>
  <si>
    <t>1994T</t>
  </si>
  <si>
    <t>MARTYNKIEWICZ Wojciech</t>
  </si>
  <si>
    <t>Daihatsu Charade</t>
  </si>
  <si>
    <t>1296</t>
  </si>
  <si>
    <t>BOBOWSKI Łukasz</t>
  </si>
  <si>
    <t>AMK Limanowa</t>
  </si>
  <si>
    <t>GARGASZ Piotr</t>
  </si>
  <si>
    <t>BAJGROWICZ Łukasz</t>
  </si>
  <si>
    <t>nz Kombornia</t>
  </si>
  <si>
    <t>WYSOKIŃSKI Wojciech</t>
  </si>
  <si>
    <t>KUBIT Gabriel</t>
  </si>
  <si>
    <t>BLICHARCZYK Dawid</t>
  </si>
  <si>
    <t>nz Krosno</t>
  </si>
  <si>
    <t>KRAJMAS Marcin</t>
  </si>
  <si>
    <t>ANDRUCH Paweł</t>
  </si>
  <si>
    <t>nz Dukla</t>
  </si>
  <si>
    <t>Peugeot 106</t>
  </si>
  <si>
    <t>1400</t>
  </si>
  <si>
    <t>CHWASZCZ Bogdan</t>
  </si>
  <si>
    <t>wp. 1</t>
  </si>
  <si>
    <t>w. 53</t>
  </si>
  <si>
    <t>w. 54</t>
  </si>
  <si>
    <t>w. 55</t>
  </si>
  <si>
    <t>w. 51</t>
  </si>
  <si>
    <t>nz Zabratówka</t>
  </si>
  <si>
    <t>FSO Polonez Caro+</t>
  </si>
  <si>
    <t>LITWIN Łukasz</t>
  </si>
  <si>
    <t>ADAM Jerzy</t>
  </si>
  <si>
    <t>JKMiRD Jasło</t>
  </si>
  <si>
    <t>46</t>
  </si>
  <si>
    <t>47</t>
  </si>
  <si>
    <t>DROGOŚ Tomasz</t>
  </si>
  <si>
    <t>1198</t>
  </si>
  <si>
    <t>MIERNIK Mirosław</t>
  </si>
  <si>
    <t>DURAN Krzysztof</t>
  </si>
  <si>
    <t>AP Warszawa</t>
  </si>
  <si>
    <t>Fiat 131 Abarth</t>
  </si>
  <si>
    <t>w. 57</t>
  </si>
  <si>
    <t>wp. 56/S</t>
  </si>
  <si>
    <t>wp. 2</t>
  </si>
  <si>
    <t>wp. 3</t>
  </si>
  <si>
    <t>wp. 5</t>
  </si>
  <si>
    <t>w. 56</t>
  </si>
  <si>
    <t>DYKAS Andrzej</t>
  </si>
  <si>
    <t>ULAK Waldemar</t>
  </si>
  <si>
    <t>wp. 4</t>
  </si>
  <si>
    <t>48</t>
  </si>
  <si>
    <t>OBŁUDEK Zbigniew</t>
  </si>
  <si>
    <t>AK Mielec</t>
  </si>
  <si>
    <t>49</t>
  </si>
  <si>
    <t>POLAK Bartłomiej</t>
  </si>
  <si>
    <t>MYSŁAKOWSKA Kaja</t>
  </si>
  <si>
    <t>AMK Biecki</t>
  </si>
  <si>
    <t>Renault Megane</t>
  </si>
  <si>
    <t>50</t>
  </si>
  <si>
    <t>1589</t>
  </si>
  <si>
    <t>51</t>
  </si>
  <si>
    <t>MICHURA Wojciech</t>
  </si>
  <si>
    <t>MĄKA Paweł</t>
  </si>
  <si>
    <t>nz Laskowa</t>
  </si>
  <si>
    <t>Honda CRX</t>
  </si>
  <si>
    <t>w. 58</t>
  </si>
  <si>
    <t>KALICKA Katarzyna</t>
  </si>
  <si>
    <t>52</t>
  </si>
  <si>
    <t>53</t>
  </si>
  <si>
    <t>55</t>
  </si>
  <si>
    <t>56</t>
  </si>
  <si>
    <t>57</t>
  </si>
  <si>
    <t>58</t>
  </si>
  <si>
    <t>59</t>
  </si>
  <si>
    <t>wp. 9</t>
  </si>
  <si>
    <t>Nr S</t>
  </si>
  <si>
    <t>wp. 7</t>
  </si>
  <si>
    <t>wp. 8</t>
  </si>
  <si>
    <t>wp. 6</t>
  </si>
  <si>
    <t>KORNAK Marcin</t>
  </si>
  <si>
    <t>SOBOLSKA Małgorzata</t>
  </si>
  <si>
    <t>KISIELEWICZ Mateusz</t>
  </si>
  <si>
    <t>BOCHENEK Wojciech</t>
  </si>
  <si>
    <t>GACEK Tomasz</t>
  </si>
  <si>
    <t>Ford Escort</t>
  </si>
  <si>
    <t>PODRACKI Bartosz</t>
  </si>
  <si>
    <t>TROJANOWSKI Łukasz</t>
  </si>
  <si>
    <t>BUDYNA Arkadiusz</t>
  </si>
  <si>
    <t>Suma</t>
  </si>
  <si>
    <t>Kary</t>
  </si>
  <si>
    <t>dns</t>
  </si>
  <si>
    <t>1 prz</t>
  </si>
  <si>
    <t>2 prz</t>
  </si>
  <si>
    <t>3 prz</t>
  </si>
  <si>
    <t>Kl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</si>
</sst>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0" fillId="0" borderId="0" xfId="0" applyNumberFormat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7" fillId="0" borderId="14" xfId="0" applyNumberFormat="1" applyFont="1" applyBorder="1" applyAlignment="1">
      <alignment horizontal="center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37" fillId="0" borderId="15" xfId="0" applyNumberFormat="1" applyFont="1" applyBorder="1" applyAlignment="1">
      <alignment horizontal="center" vertical="center" wrapText="1"/>
    </xf>
    <xf numFmtId="164" fontId="37" fillId="0" borderId="19" xfId="0" applyNumberFormat="1" applyFon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6.140625" style="1" customWidth="1"/>
    <col min="2" max="3" width="22.140625" style="1" customWidth="1"/>
    <col min="4" max="4" width="19.421875" style="1" customWidth="1"/>
    <col min="5" max="5" width="17.7109375" style="1" customWidth="1"/>
    <col min="6" max="6" width="10.57421875" style="1" hidden="1" customWidth="1"/>
    <col min="7" max="7" width="6.57421875" style="1" customWidth="1"/>
    <col min="8" max="8" width="11.28125" style="1" hidden="1" customWidth="1"/>
    <col min="9" max="11" width="8.421875" style="9" customWidth="1"/>
    <col min="12" max="12" width="8.421875" style="9" hidden="1" customWidth="1"/>
    <col min="13" max="13" width="8.421875" style="9" customWidth="1"/>
    <col min="14" max="16384" width="9.140625" style="1" customWidth="1"/>
  </cols>
  <sheetData>
    <row r="1" spans="1:13" s="2" customFormat="1" ht="19.5" customHeight="1">
      <c r="A1" s="7" t="s">
        <v>218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237</v>
      </c>
      <c r="H1" s="8" t="s">
        <v>57</v>
      </c>
      <c r="I1" s="15" t="s">
        <v>234</v>
      </c>
      <c r="J1" s="15" t="s">
        <v>235</v>
      </c>
      <c r="K1" s="15" t="s">
        <v>236</v>
      </c>
      <c r="L1" s="15" t="s">
        <v>232</v>
      </c>
      <c r="M1" s="16" t="s">
        <v>231</v>
      </c>
    </row>
    <row r="2" spans="1:13" ht="15" hidden="1">
      <c r="A2" s="4" t="s">
        <v>5</v>
      </c>
      <c r="B2" s="3" t="s">
        <v>180</v>
      </c>
      <c r="C2" s="3" t="s">
        <v>181</v>
      </c>
      <c r="D2" s="3" t="s">
        <v>182</v>
      </c>
      <c r="E2" s="3" t="s">
        <v>183</v>
      </c>
      <c r="F2" s="3" t="s">
        <v>90</v>
      </c>
      <c r="G2" s="3" t="s">
        <v>91</v>
      </c>
      <c r="H2" s="3" t="s">
        <v>208</v>
      </c>
      <c r="I2" s="13" t="s">
        <v>233</v>
      </c>
      <c r="J2" s="13"/>
      <c r="K2" s="13"/>
      <c r="L2" s="13"/>
      <c r="M2" s="17">
        <f>SUM(I2:L2)</f>
        <v>0</v>
      </c>
    </row>
    <row r="3" spans="1:13" ht="19.5" customHeight="1">
      <c r="A3" s="4" t="s">
        <v>7</v>
      </c>
      <c r="B3" s="3" t="s">
        <v>86</v>
      </c>
      <c r="C3" s="3" t="s">
        <v>87</v>
      </c>
      <c r="D3" s="3" t="s">
        <v>88</v>
      </c>
      <c r="E3" s="3" t="s">
        <v>89</v>
      </c>
      <c r="F3" s="3" t="s">
        <v>90</v>
      </c>
      <c r="G3" s="3" t="s">
        <v>91</v>
      </c>
      <c r="H3" s="3" t="s">
        <v>169</v>
      </c>
      <c r="I3" s="13">
        <v>0.0016608796296296296</v>
      </c>
      <c r="J3" s="13">
        <v>0.0013900462962962961</v>
      </c>
      <c r="K3" s="13">
        <v>0.001417824074074074</v>
      </c>
      <c r="L3" s="13"/>
      <c r="M3" s="17">
        <f>SUM(I3:L3)</f>
        <v>0.00446875</v>
      </c>
    </row>
    <row r="4" spans="1:13" ht="19.5" customHeight="1">
      <c r="A4" s="4"/>
      <c r="B4" s="3"/>
      <c r="C4" s="3"/>
      <c r="D4" s="3"/>
      <c r="E4" s="3"/>
      <c r="F4" s="3"/>
      <c r="G4" s="3"/>
      <c r="H4" s="3"/>
      <c r="I4" s="13"/>
      <c r="J4" s="13"/>
      <c r="K4" s="13"/>
      <c r="L4" s="13"/>
      <c r="M4" s="17"/>
    </row>
    <row r="5" spans="1:13" ht="19.5" customHeight="1">
      <c r="A5" s="4" t="s">
        <v>11</v>
      </c>
      <c r="B5" s="3" t="s">
        <v>105</v>
      </c>
      <c r="C5" s="3" t="s">
        <v>209</v>
      </c>
      <c r="D5" s="3" t="s">
        <v>14</v>
      </c>
      <c r="E5" s="3" t="s">
        <v>106</v>
      </c>
      <c r="F5" s="3" t="s">
        <v>47</v>
      </c>
      <c r="G5" s="3" t="s">
        <v>11</v>
      </c>
      <c r="H5" s="3" t="s">
        <v>217</v>
      </c>
      <c r="I5" s="13">
        <v>0.0011377314814814813</v>
      </c>
      <c r="J5" s="13">
        <v>0.0011400462962962963</v>
      </c>
      <c r="K5" s="13">
        <v>0.001144675925925926</v>
      </c>
      <c r="L5" s="13"/>
      <c r="M5" s="17">
        <f aca="true" t="shared" si="0" ref="M5:M11">SUM(I5:L5)</f>
        <v>0.0034224537037037036</v>
      </c>
    </row>
    <row r="6" spans="1:13" ht="19.5" customHeight="1">
      <c r="A6" s="4" t="s">
        <v>13</v>
      </c>
      <c r="B6" s="3" t="s">
        <v>115</v>
      </c>
      <c r="C6" s="3"/>
      <c r="D6" s="3" t="s">
        <v>59</v>
      </c>
      <c r="E6" s="3" t="s">
        <v>71</v>
      </c>
      <c r="F6" s="3" t="s">
        <v>15</v>
      </c>
      <c r="G6" s="3" t="s">
        <v>11</v>
      </c>
      <c r="H6" s="3" t="s">
        <v>187</v>
      </c>
      <c r="I6" s="13">
        <v>0.001167824074074074</v>
      </c>
      <c r="J6" s="13">
        <v>0.0011689814814814816</v>
      </c>
      <c r="K6" s="13">
        <v>0.0012395833333333334</v>
      </c>
      <c r="L6" s="13"/>
      <c r="M6" s="17">
        <f t="shared" si="0"/>
        <v>0.003576388888888889</v>
      </c>
    </row>
    <row r="7" spans="1:13" ht="19.5" customHeight="1">
      <c r="A7" s="4" t="s">
        <v>6</v>
      </c>
      <c r="B7" s="3" t="s">
        <v>151</v>
      </c>
      <c r="C7" s="3" t="s">
        <v>156</v>
      </c>
      <c r="D7" s="3" t="s">
        <v>152</v>
      </c>
      <c r="E7" s="3" t="s">
        <v>71</v>
      </c>
      <c r="F7" s="3" t="s">
        <v>15</v>
      </c>
      <c r="G7" s="3" t="s">
        <v>11</v>
      </c>
      <c r="H7" s="3" t="s">
        <v>184</v>
      </c>
      <c r="I7" s="13">
        <v>0.0012152777777777778</v>
      </c>
      <c r="J7" s="13">
        <v>0.0013032407407407409</v>
      </c>
      <c r="K7" s="13">
        <v>0.001261574074074074</v>
      </c>
      <c r="L7" s="13"/>
      <c r="M7" s="17">
        <f t="shared" si="0"/>
        <v>0.0037800925925925927</v>
      </c>
    </row>
    <row r="8" spans="1:13" ht="19.5" customHeight="1">
      <c r="A8" s="4" t="s">
        <v>25</v>
      </c>
      <c r="B8" s="3" t="s">
        <v>61</v>
      </c>
      <c r="C8" s="3"/>
      <c r="D8" s="3" t="s">
        <v>14</v>
      </c>
      <c r="E8" s="3" t="s">
        <v>62</v>
      </c>
      <c r="F8" s="3" t="s">
        <v>47</v>
      </c>
      <c r="G8" s="3" t="s">
        <v>11</v>
      </c>
      <c r="H8" s="3"/>
      <c r="I8" s="13">
        <v>0.0012997685185185185</v>
      </c>
      <c r="J8" s="13">
        <v>0.0012604166666666666</v>
      </c>
      <c r="K8" s="13">
        <v>0.0013148148148148147</v>
      </c>
      <c r="L8" s="13"/>
      <c r="M8" s="17">
        <f t="shared" si="0"/>
        <v>0.003875</v>
      </c>
    </row>
    <row r="9" spans="1:13" ht="19.5" customHeight="1">
      <c r="A9" s="4" t="s">
        <v>26</v>
      </c>
      <c r="B9" s="3" t="s">
        <v>104</v>
      </c>
      <c r="C9" s="3"/>
      <c r="D9" s="3" t="s">
        <v>59</v>
      </c>
      <c r="E9" s="3" t="s">
        <v>99</v>
      </c>
      <c r="F9" s="3" t="s">
        <v>15</v>
      </c>
      <c r="G9" s="3" t="s">
        <v>11</v>
      </c>
      <c r="H9" s="3" t="s">
        <v>186</v>
      </c>
      <c r="I9" s="13">
        <v>0.0013877314814814813</v>
      </c>
      <c r="J9" s="13">
        <v>0.0013541666666666667</v>
      </c>
      <c r="K9" s="13">
        <v>0.0014537037037037036</v>
      </c>
      <c r="L9" s="13"/>
      <c r="M9" s="17">
        <f t="shared" si="0"/>
        <v>0.004195601851851851</v>
      </c>
    </row>
    <row r="10" spans="1:13" ht="19.5" customHeight="1">
      <c r="A10" s="4" t="s">
        <v>12</v>
      </c>
      <c r="B10" s="3" t="s">
        <v>98</v>
      </c>
      <c r="C10" s="3" t="s">
        <v>156</v>
      </c>
      <c r="D10" s="3" t="s">
        <v>59</v>
      </c>
      <c r="E10" s="3" t="s">
        <v>99</v>
      </c>
      <c r="F10" s="3" t="s">
        <v>15</v>
      </c>
      <c r="G10" s="3" t="s">
        <v>11</v>
      </c>
      <c r="H10" s="3" t="s">
        <v>112</v>
      </c>
      <c r="I10" s="13">
        <v>0.0012430555555555556</v>
      </c>
      <c r="J10" s="13">
        <v>0.0013148148148148147</v>
      </c>
      <c r="K10" s="14">
        <f>1.5*$K$5</f>
        <v>0.001717013888888889</v>
      </c>
      <c r="L10" s="13"/>
      <c r="M10" s="17">
        <f t="shared" si="0"/>
        <v>0.0042748842592592595</v>
      </c>
    </row>
    <row r="11" spans="1:13" ht="19.5" customHeight="1">
      <c r="A11" s="4" t="s">
        <v>8</v>
      </c>
      <c r="B11" s="3" t="s">
        <v>121</v>
      </c>
      <c r="C11" s="3"/>
      <c r="D11" s="3" t="s">
        <v>59</v>
      </c>
      <c r="E11" s="3" t="s">
        <v>138</v>
      </c>
      <c r="F11" s="3" t="s">
        <v>122</v>
      </c>
      <c r="G11" s="3" t="s">
        <v>11</v>
      </c>
      <c r="H11" s="3" t="s">
        <v>188</v>
      </c>
      <c r="I11" s="13">
        <v>0.0015567129629629629</v>
      </c>
      <c r="J11" s="13">
        <v>0.0015729166666666667</v>
      </c>
      <c r="K11" s="13">
        <v>0.0016712962962962964</v>
      </c>
      <c r="L11" s="13"/>
      <c r="M11" s="17">
        <f t="shared" si="0"/>
        <v>0.004800925925925926</v>
      </c>
    </row>
    <row r="12" spans="1:13" ht="19.5" customHeight="1" hidden="1">
      <c r="A12" s="4" t="s">
        <v>27</v>
      </c>
      <c r="B12" s="3"/>
      <c r="C12" s="3"/>
      <c r="D12" s="3"/>
      <c r="E12" s="3"/>
      <c r="F12" s="3"/>
      <c r="G12" s="3"/>
      <c r="H12" s="3"/>
      <c r="I12" s="13"/>
      <c r="J12" s="13"/>
      <c r="K12" s="13"/>
      <c r="L12" s="13"/>
      <c r="M12" s="17">
        <f>SUM(I12:L12)</f>
        <v>0</v>
      </c>
    </row>
    <row r="13" spans="1:13" ht="19.5" customHeight="1">
      <c r="A13" s="4"/>
      <c r="B13" s="3"/>
      <c r="C13" s="3"/>
      <c r="D13" s="3"/>
      <c r="E13" s="3"/>
      <c r="F13" s="3"/>
      <c r="G13" s="3"/>
      <c r="H13" s="3"/>
      <c r="I13" s="13"/>
      <c r="J13" s="13"/>
      <c r="K13" s="13"/>
      <c r="L13" s="13"/>
      <c r="M13" s="17"/>
    </row>
    <row r="14" spans="1:13" ht="19.5" customHeight="1" hidden="1">
      <c r="A14" s="4" t="s">
        <v>28</v>
      </c>
      <c r="B14" s="3" t="s">
        <v>190</v>
      </c>
      <c r="C14" s="3" t="s">
        <v>191</v>
      </c>
      <c r="D14" s="3" t="s">
        <v>59</v>
      </c>
      <c r="E14" s="3" t="s">
        <v>21</v>
      </c>
      <c r="F14" s="3" t="s">
        <v>82</v>
      </c>
      <c r="G14" s="3" t="s">
        <v>6</v>
      </c>
      <c r="H14" s="3" t="s">
        <v>192</v>
      </c>
      <c r="I14" s="13" t="s">
        <v>233</v>
      </c>
      <c r="J14" s="13"/>
      <c r="K14" s="13"/>
      <c r="L14" s="13"/>
      <c r="M14" s="17">
        <f>SUM(I14:L14)</f>
        <v>0</v>
      </c>
    </row>
    <row r="15" spans="1:13" ht="19.5" customHeight="1">
      <c r="A15" s="4" t="s">
        <v>31</v>
      </c>
      <c r="B15" s="3" t="s">
        <v>48</v>
      </c>
      <c r="C15" s="3"/>
      <c r="D15" s="3" t="s">
        <v>59</v>
      </c>
      <c r="E15" s="3" t="s">
        <v>21</v>
      </c>
      <c r="F15" s="3" t="s">
        <v>82</v>
      </c>
      <c r="G15" s="3" t="s">
        <v>6</v>
      </c>
      <c r="H15" s="3" t="s">
        <v>168</v>
      </c>
      <c r="I15" s="13">
        <v>0.0011354166666666667</v>
      </c>
      <c r="J15" s="13">
        <v>0.0012592592592592592</v>
      </c>
      <c r="K15" s="13">
        <v>0.0013391203703703705</v>
      </c>
      <c r="L15" s="13"/>
      <c r="M15" s="17">
        <f>SUM(I15:L15)</f>
        <v>0.0037337962962962967</v>
      </c>
    </row>
    <row r="16" spans="1:13" ht="19.5" customHeight="1">
      <c r="A16" s="4" t="s">
        <v>29</v>
      </c>
      <c r="B16" s="3" t="s">
        <v>144</v>
      </c>
      <c r="C16" s="3" t="s">
        <v>230</v>
      </c>
      <c r="D16" s="3" t="s">
        <v>145</v>
      </c>
      <c r="E16" s="3" t="s">
        <v>146</v>
      </c>
      <c r="F16" s="3" t="s">
        <v>147</v>
      </c>
      <c r="G16" s="3" t="s">
        <v>6</v>
      </c>
      <c r="H16" s="3" t="s">
        <v>189</v>
      </c>
      <c r="I16" s="13">
        <v>0.0012685185185185184</v>
      </c>
      <c r="J16" s="13">
        <v>0.0011157407407407407</v>
      </c>
      <c r="K16" s="14">
        <f>1.5*$K$15</f>
        <v>0.0020086805555555557</v>
      </c>
      <c r="L16" s="13"/>
      <c r="M16" s="17">
        <f>SUM(I16:L16)</f>
        <v>0.004392939814814815</v>
      </c>
    </row>
    <row r="17" spans="1:13" ht="19.5" customHeight="1">
      <c r="A17" s="4" t="s">
        <v>33</v>
      </c>
      <c r="B17" s="3" t="s">
        <v>228</v>
      </c>
      <c r="C17" s="3" t="s">
        <v>229</v>
      </c>
      <c r="D17" s="3" t="s">
        <v>103</v>
      </c>
      <c r="E17" s="3" t="s">
        <v>146</v>
      </c>
      <c r="F17" s="3" t="s">
        <v>82</v>
      </c>
      <c r="G17" s="3" t="s">
        <v>6</v>
      </c>
      <c r="H17" s="3"/>
      <c r="I17" s="13">
        <v>0.00115625</v>
      </c>
      <c r="J17" s="13">
        <v>0.0012754629629629628</v>
      </c>
      <c r="K17" s="14">
        <f>1.5*$K$15</f>
        <v>0.0020086805555555557</v>
      </c>
      <c r="L17" s="13"/>
      <c r="M17" s="17">
        <f>SUM(I17:L17)</f>
        <v>0.004440393518518519</v>
      </c>
    </row>
    <row r="18" spans="1:13" ht="19.5" customHeight="1">
      <c r="A18" s="4" t="s">
        <v>30</v>
      </c>
      <c r="B18" s="3" t="s">
        <v>194</v>
      </c>
      <c r="C18" s="3"/>
      <c r="D18" s="3" t="s">
        <v>195</v>
      </c>
      <c r="E18" s="3" t="s">
        <v>146</v>
      </c>
      <c r="F18" s="3" t="s">
        <v>82</v>
      </c>
      <c r="G18" s="3" t="s">
        <v>6</v>
      </c>
      <c r="H18" s="3"/>
      <c r="I18" s="13">
        <v>0.001042824074074074</v>
      </c>
      <c r="J18" s="14">
        <f>1.5*$J$15</f>
        <v>0.0018888888888888887</v>
      </c>
      <c r="K18" s="14">
        <f>1.5*$K$15</f>
        <v>0.0020086805555555557</v>
      </c>
      <c r="L18" s="13"/>
      <c r="M18" s="17">
        <f>SUM(I18:L18)</f>
        <v>0.0049403935185185184</v>
      </c>
    </row>
    <row r="19" spans="1:13" ht="19.5" customHeight="1">
      <c r="A19" s="4" t="s">
        <v>32</v>
      </c>
      <c r="B19" s="3" t="s">
        <v>72</v>
      </c>
      <c r="C19" s="3" t="s">
        <v>223</v>
      </c>
      <c r="D19" s="3" t="s">
        <v>73</v>
      </c>
      <c r="E19" s="3" t="s">
        <v>74</v>
      </c>
      <c r="F19" s="3" t="s">
        <v>75</v>
      </c>
      <c r="G19" s="3" t="s">
        <v>6</v>
      </c>
      <c r="H19" s="3" t="s">
        <v>111</v>
      </c>
      <c r="I19" s="13">
        <v>0.0013761574074074075</v>
      </c>
      <c r="J19" s="14">
        <f>1.5*$J$15</f>
        <v>0.0018888888888888887</v>
      </c>
      <c r="K19" s="14">
        <f>1.5*$K$15</f>
        <v>0.0020086805555555557</v>
      </c>
      <c r="L19" s="13"/>
      <c r="M19" s="17">
        <f>SUM(I19:L19)</f>
        <v>0.005273726851851852</v>
      </c>
    </row>
    <row r="20" spans="1:13" ht="19.5" customHeight="1">
      <c r="A20" s="4"/>
      <c r="B20" s="3"/>
      <c r="C20" s="3"/>
      <c r="D20" s="3"/>
      <c r="E20" s="3"/>
      <c r="F20" s="3"/>
      <c r="G20" s="3"/>
      <c r="H20" s="3"/>
      <c r="I20" s="13"/>
      <c r="J20" s="13"/>
      <c r="K20" s="13"/>
      <c r="L20" s="13"/>
      <c r="M20" s="17"/>
    </row>
    <row r="21" spans="1:13" ht="19.5" customHeight="1">
      <c r="A21" s="4" t="s">
        <v>34</v>
      </c>
      <c r="B21" s="3" t="s">
        <v>69</v>
      </c>
      <c r="C21" s="3"/>
      <c r="D21" s="3" t="s">
        <v>70</v>
      </c>
      <c r="E21" s="3" t="s">
        <v>71</v>
      </c>
      <c r="F21" s="3" t="s">
        <v>15</v>
      </c>
      <c r="G21" s="3" t="s">
        <v>8</v>
      </c>
      <c r="H21" s="3" t="s">
        <v>184</v>
      </c>
      <c r="I21" s="13">
        <v>0.0011898148148148148</v>
      </c>
      <c r="J21" s="13">
        <v>0.0012476851851851852</v>
      </c>
      <c r="K21" s="13">
        <v>0.0013287037037037037</v>
      </c>
      <c r="L21" s="13"/>
      <c r="M21" s="17">
        <f aca="true" t="shared" si="1" ref="M21:M29">SUM(I21:L21)</f>
        <v>0.003766203703703704</v>
      </c>
    </row>
    <row r="22" spans="1:13" ht="19.5" customHeight="1" hidden="1">
      <c r="A22" s="4" t="s">
        <v>35</v>
      </c>
      <c r="B22" s="3" t="s">
        <v>136</v>
      </c>
      <c r="C22" s="3" t="s">
        <v>135</v>
      </c>
      <c r="D22" s="3" t="s">
        <v>59</v>
      </c>
      <c r="E22" s="3" t="s">
        <v>67</v>
      </c>
      <c r="F22" s="3" t="s">
        <v>47</v>
      </c>
      <c r="G22" s="3" t="s">
        <v>8</v>
      </c>
      <c r="H22" s="3" t="s">
        <v>219</v>
      </c>
      <c r="I22" s="13" t="s">
        <v>233</v>
      </c>
      <c r="J22" s="13"/>
      <c r="K22" s="13"/>
      <c r="L22" s="13"/>
      <c r="M22" s="17">
        <f t="shared" si="1"/>
        <v>0</v>
      </c>
    </row>
    <row r="23" spans="1:13" ht="19.5" customHeight="1">
      <c r="A23" s="4" t="s">
        <v>37</v>
      </c>
      <c r="B23" s="3" t="s">
        <v>100</v>
      </c>
      <c r="C23" s="3"/>
      <c r="D23" s="3" t="s">
        <v>59</v>
      </c>
      <c r="E23" s="3" t="s">
        <v>227</v>
      </c>
      <c r="F23" s="3" t="s">
        <v>15</v>
      </c>
      <c r="G23" s="3" t="s">
        <v>8</v>
      </c>
      <c r="H23" s="3" t="s">
        <v>220</v>
      </c>
      <c r="I23" s="13">
        <v>0.001207175925925926</v>
      </c>
      <c r="J23" s="13">
        <v>0.0013287037037037037</v>
      </c>
      <c r="K23" s="13">
        <v>0.001396990740740741</v>
      </c>
      <c r="L23" s="13"/>
      <c r="M23" s="17">
        <f t="shared" si="1"/>
        <v>0.00393287037037037</v>
      </c>
    </row>
    <row r="24" spans="1:13" ht="30">
      <c r="A24" s="4" t="s">
        <v>42</v>
      </c>
      <c r="B24" s="3" t="s">
        <v>107</v>
      </c>
      <c r="C24" s="3" t="s">
        <v>108</v>
      </c>
      <c r="D24" s="3" t="s">
        <v>64</v>
      </c>
      <c r="E24" s="3" t="s">
        <v>62</v>
      </c>
      <c r="F24" s="3" t="s">
        <v>15</v>
      </c>
      <c r="G24" s="3" t="s">
        <v>8</v>
      </c>
      <c r="H24" s="3" t="s">
        <v>170</v>
      </c>
      <c r="I24" s="13">
        <v>0.001334490740740741</v>
      </c>
      <c r="J24" s="13">
        <v>0.0014386574074074076</v>
      </c>
      <c r="K24" s="13">
        <v>0.0013807870370370371</v>
      </c>
      <c r="L24" s="13"/>
      <c r="M24" s="17">
        <f t="shared" si="1"/>
        <v>0.004153935185185186</v>
      </c>
    </row>
    <row r="25" spans="1:13" ht="19.5" customHeight="1" hidden="1">
      <c r="A25" s="4" t="s">
        <v>38</v>
      </c>
      <c r="B25" s="3" t="s">
        <v>128</v>
      </c>
      <c r="C25" s="3" t="s">
        <v>129</v>
      </c>
      <c r="D25" s="3" t="s">
        <v>14</v>
      </c>
      <c r="E25" s="3" t="s">
        <v>130</v>
      </c>
      <c r="F25" s="3" t="s">
        <v>131</v>
      </c>
      <c r="G25" s="3" t="s">
        <v>8</v>
      </c>
      <c r="H25" s="3"/>
      <c r="I25" s="13"/>
      <c r="J25" s="13"/>
      <c r="K25" s="13"/>
      <c r="L25" s="13"/>
      <c r="M25" s="17">
        <f t="shared" si="1"/>
        <v>0</v>
      </c>
    </row>
    <row r="26" spans="1:13" ht="19.5" customHeight="1" hidden="1">
      <c r="A26" s="4" t="s">
        <v>39</v>
      </c>
      <c r="B26" s="3" t="s">
        <v>24</v>
      </c>
      <c r="C26" s="3" t="s">
        <v>81</v>
      </c>
      <c r="D26" s="3" t="s">
        <v>59</v>
      </c>
      <c r="E26" s="3" t="s">
        <v>62</v>
      </c>
      <c r="F26" s="3" t="s">
        <v>15</v>
      </c>
      <c r="G26" s="3" t="s">
        <v>8</v>
      </c>
      <c r="H26" s="3" t="s">
        <v>167</v>
      </c>
      <c r="I26" s="13"/>
      <c r="J26" s="13"/>
      <c r="K26" s="13"/>
      <c r="L26" s="13"/>
      <c r="M26" s="17">
        <f t="shared" si="1"/>
        <v>0</v>
      </c>
    </row>
    <row r="27" spans="1:13" ht="19.5" customHeight="1">
      <c r="A27" s="4" t="s">
        <v>40</v>
      </c>
      <c r="B27" s="3" t="s">
        <v>114</v>
      </c>
      <c r="C27" s="3"/>
      <c r="D27" s="3" t="s">
        <v>14</v>
      </c>
      <c r="E27" s="3" t="s">
        <v>71</v>
      </c>
      <c r="F27" s="3" t="s">
        <v>15</v>
      </c>
      <c r="G27" s="3" t="s">
        <v>8</v>
      </c>
      <c r="H27" s="3" t="s">
        <v>208</v>
      </c>
      <c r="I27" s="13">
        <v>0.0014189814814814814</v>
      </c>
      <c r="J27" s="13">
        <v>0.0013564814814814813</v>
      </c>
      <c r="K27" s="13">
        <v>0.001744212962962963</v>
      </c>
      <c r="L27" s="13"/>
      <c r="M27" s="17">
        <f t="shared" si="1"/>
        <v>0.004519675925925925</v>
      </c>
    </row>
    <row r="28" spans="1:13" ht="19.5" customHeight="1">
      <c r="A28" s="4" t="s">
        <v>41</v>
      </c>
      <c r="B28" s="3" t="s">
        <v>197</v>
      </c>
      <c r="C28" s="3" t="s">
        <v>198</v>
      </c>
      <c r="D28" s="3" t="s">
        <v>199</v>
      </c>
      <c r="E28" s="3" t="s">
        <v>200</v>
      </c>
      <c r="F28" s="3" t="s">
        <v>15</v>
      </c>
      <c r="G28" s="3" t="s">
        <v>8</v>
      </c>
      <c r="H28" s="3"/>
      <c r="I28" s="13">
        <v>0.0013252314814814813</v>
      </c>
      <c r="J28" s="13">
        <v>0.001341435185185185</v>
      </c>
      <c r="K28" s="14">
        <f>1.5*K21</f>
        <v>0.0019930555555555556</v>
      </c>
      <c r="L28" s="13"/>
      <c r="M28" s="17">
        <f t="shared" si="1"/>
        <v>0.004659722222222221</v>
      </c>
    </row>
    <row r="29" spans="1:13" ht="19.5" customHeight="1">
      <c r="A29" s="4" t="s">
        <v>36</v>
      </c>
      <c r="B29" s="3" t="s">
        <v>124</v>
      </c>
      <c r="C29" s="3"/>
      <c r="D29" s="3" t="s">
        <v>14</v>
      </c>
      <c r="E29" s="3" t="s">
        <v>125</v>
      </c>
      <c r="F29" s="3" t="s">
        <v>47</v>
      </c>
      <c r="G29" s="3" t="s">
        <v>8</v>
      </c>
      <c r="H29" s="3" t="s">
        <v>168</v>
      </c>
      <c r="I29" s="13">
        <v>0.0014872685185185186</v>
      </c>
      <c r="J29" s="13">
        <v>0.0013750000000000001</v>
      </c>
      <c r="K29" s="13">
        <v>0.0022106481481481478</v>
      </c>
      <c r="L29" s="13"/>
      <c r="M29" s="17">
        <f t="shared" si="1"/>
        <v>0.0050729166666666665</v>
      </c>
    </row>
    <row r="30" spans="1:13" ht="19.5" customHeight="1" hidden="1">
      <c r="A30" s="4" t="s">
        <v>43</v>
      </c>
      <c r="B30" s="3" t="s">
        <v>65</v>
      </c>
      <c r="C30" s="3"/>
      <c r="D30" s="3" t="s">
        <v>66</v>
      </c>
      <c r="E30" s="3" t="s">
        <v>67</v>
      </c>
      <c r="F30" s="3" t="s">
        <v>68</v>
      </c>
      <c r="G30" s="3" t="s">
        <v>8</v>
      </c>
      <c r="H30" s="3" t="s">
        <v>111</v>
      </c>
      <c r="I30" s="13"/>
      <c r="J30" s="13"/>
      <c r="K30" s="13"/>
      <c r="L30" s="13"/>
      <c r="M30" s="17">
        <f>SUM(I30:L30)</f>
        <v>0</v>
      </c>
    </row>
    <row r="31" spans="1:13" ht="19.5" customHeight="1" hidden="1">
      <c r="A31" s="4" t="s">
        <v>44</v>
      </c>
      <c r="B31" s="3" t="s">
        <v>135</v>
      </c>
      <c r="C31" s="3" t="s">
        <v>136</v>
      </c>
      <c r="D31" s="3" t="s">
        <v>59</v>
      </c>
      <c r="E31" s="3" t="s">
        <v>67</v>
      </c>
      <c r="F31" s="3" t="s">
        <v>47</v>
      </c>
      <c r="G31" s="3" t="s">
        <v>8</v>
      </c>
      <c r="H31" s="3" t="s">
        <v>221</v>
      </c>
      <c r="I31" s="13"/>
      <c r="J31" s="13"/>
      <c r="K31" s="13"/>
      <c r="L31" s="13"/>
      <c r="M31" s="17">
        <f>SUM(I31:L31)</f>
        <v>0</v>
      </c>
    </row>
    <row r="32" spans="1:13" ht="19.5" customHeight="1" hidden="1">
      <c r="A32" s="4" t="s">
        <v>45</v>
      </c>
      <c r="B32" s="3"/>
      <c r="C32" s="3"/>
      <c r="D32" s="3"/>
      <c r="E32" s="3"/>
      <c r="F32" s="3"/>
      <c r="G32" s="3"/>
      <c r="H32" s="3"/>
      <c r="I32" s="13"/>
      <c r="J32" s="13"/>
      <c r="K32" s="13"/>
      <c r="L32" s="13"/>
      <c r="M32" s="17">
        <f>SUM(I32:L32)</f>
        <v>0</v>
      </c>
    </row>
    <row r="33" spans="1:13" ht="19.5" customHeight="1">
      <c r="A33" s="4"/>
      <c r="B33" s="3"/>
      <c r="C33" s="3"/>
      <c r="D33" s="3"/>
      <c r="E33" s="3"/>
      <c r="F33" s="3"/>
      <c r="G33" s="3"/>
      <c r="H33" s="3"/>
      <c r="I33" s="13"/>
      <c r="J33" s="13"/>
      <c r="K33" s="13"/>
      <c r="L33" s="13"/>
      <c r="M33" s="17"/>
    </row>
    <row r="34" spans="1:13" ht="19.5" customHeight="1" hidden="1">
      <c r="A34" s="4" t="s">
        <v>46</v>
      </c>
      <c r="B34" s="3" t="s">
        <v>63</v>
      </c>
      <c r="C34" s="3"/>
      <c r="D34" s="3" t="s">
        <v>64</v>
      </c>
      <c r="E34" s="3" t="s">
        <v>113</v>
      </c>
      <c r="F34" s="3" t="s">
        <v>22</v>
      </c>
      <c r="G34" s="3" t="s">
        <v>9</v>
      </c>
      <c r="H34" s="3"/>
      <c r="I34" s="13"/>
      <c r="J34" s="13"/>
      <c r="K34" s="13"/>
      <c r="L34" s="13"/>
      <c r="M34" s="17">
        <f>SUM(I34:L34)</f>
        <v>0</v>
      </c>
    </row>
    <row r="35" spans="1:13" ht="19.5" customHeight="1">
      <c r="A35" s="4" t="s">
        <v>54</v>
      </c>
      <c r="B35" s="3" t="s">
        <v>204</v>
      </c>
      <c r="C35" s="3" t="s">
        <v>205</v>
      </c>
      <c r="D35" s="3" t="s">
        <v>206</v>
      </c>
      <c r="E35" s="3" t="s">
        <v>207</v>
      </c>
      <c r="F35" s="3" t="s">
        <v>143</v>
      </c>
      <c r="G35" s="3" t="s">
        <v>9</v>
      </c>
      <c r="H35" s="3"/>
      <c r="I35" s="13">
        <v>0.001241898148148148</v>
      </c>
      <c r="J35" s="13">
        <v>0.00125</v>
      </c>
      <c r="K35" s="13">
        <v>0.0012731481481481483</v>
      </c>
      <c r="L35" s="13"/>
      <c r="M35" s="17">
        <f aca="true" t="shared" si="2" ref="M35:M44">SUM(I35:L35)</f>
        <v>0.0037650462962962963</v>
      </c>
    </row>
    <row r="36" spans="1:13" ht="19.5" customHeight="1">
      <c r="A36" s="4" t="s">
        <v>49</v>
      </c>
      <c r="B36" s="3" t="s">
        <v>160</v>
      </c>
      <c r="C36" s="3" t="s">
        <v>161</v>
      </c>
      <c r="D36" s="3" t="s">
        <v>162</v>
      </c>
      <c r="E36" s="3" t="s">
        <v>163</v>
      </c>
      <c r="F36" s="3" t="s">
        <v>164</v>
      </c>
      <c r="G36" s="3" t="s">
        <v>9</v>
      </c>
      <c r="H36" s="3" t="s">
        <v>189</v>
      </c>
      <c r="I36" s="13">
        <v>0.001365740740740741</v>
      </c>
      <c r="J36" s="13">
        <v>0.0013900462962962961</v>
      </c>
      <c r="K36" s="13">
        <v>0.001412037037037037</v>
      </c>
      <c r="L36" s="13"/>
      <c r="M36" s="17">
        <f t="shared" si="2"/>
        <v>0.004167824074074074</v>
      </c>
    </row>
    <row r="37" spans="1:13" ht="19.5" customHeight="1">
      <c r="A37" s="4" t="s">
        <v>52</v>
      </c>
      <c r="B37" s="3" t="s">
        <v>16</v>
      </c>
      <c r="C37" s="3" t="s">
        <v>76</v>
      </c>
      <c r="D37" s="3" t="s">
        <v>14</v>
      </c>
      <c r="E37" s="3" t="s">
        <v>19</v>
      </c>
      <c r="F37" s="3" t="s">
        <v>77</v>
      </c>
      <c r="G37" s="3" t="s">
        <v>9</v>
      </c>
      <c r="H37" s="3" t="s">
        <v>116</v>
      </c>
      <c r="I37" s="13">
        <v>0.0014502314814814814</v>
      </c>
      <c r="J37" s="13">
        <v>0.0013900462962962961</v>
      </c>
      <c r="K37" s="13">
        <v>0.0013935185185185188</v>
      </c>
      <c r="L37" s="13"/>
      <c r="M37" s="17">
        <f t="shared" si="2"/>
        <v>0.004233796296296296</v>
      </c>
    </row>
    <row r="38" spans="1:13" ht="19.5" customHeight="1">
      <c r="A38" s="4" t="s">
        <v>95</v>
      </c>
      <c r="B38" s="3" t="s">
        <v>83</v>
      </c>
      <c r="C38" s="3"/>
      <c r="D38" s="3" t="s">
        <v>59</v>
      </c>
      <c r="E38" s="3" t="s">
        <v>84</v>
      </c>
      <c r="F38" s="3" t="s">
        <v>85</v>
      </c>
      <c r="G38" s="3" t="s">
        <v>9</v>
      </c>
      <c r="H38" s="3" t="s">
        <v>116</v>
      </c>
      <c r="I38" s="13">
        <v>0.0014351851851851854</v>
      </c>
      <c r="J38" s="13">
        <v>0.0013761574074074075</v>
      </c>
      <c r="K38" s="13">
        <v>0.0014872685185185186</v>
      </c>
      <c r="L38" s="13"/>
      <c r="M38" s="17">
        <f t="shared" si="2"/>
        <v>0.0042986111111111116</v>
      </c>
    </row>
    <row r="39" spans="1:13" ht="19.5" customHeight="1">
      <c r="A39" s="4" t="s">
        <v>51</v>
      </c>
      <c r="B39" s="3" t="s">
        <v>173</v>
      </c>
      <c r="C39" s="3"/>
      <c r="D39" s="3" t="s">
        <v>171</v>
      </c>
      <c r="E39" s="3" t="s">
        <v>172</v>
      </c>
      <c r="F39" s="3" t="s">
        <v>164</v>
      </c>
      <c r="G39" s="3" t="s">
        <v>9</v>
      </c>
      <c r="H39" s="3"/>
      <c r="I39" s="13">
        <v>0.001542824074074074</v>
      </c>
      <c r="J39" s="13">
        <v>0.0015011574074074074</v>
      </c>
      <c r="K39" s="13">
        <v>0.001582175925925926</v>
      </c>
      <c r="L39" s="13"/>
      <c r="M39" s="17">
        <f t="shared" si="2"/>
        <v>0.004626157407407408</v>
      </c>
    </row>
    <row r="40" spans="1:13" ht="19.5" customHeight="1">
      <c r="A40" s="4" t="s">
        <v>55</v>
      </c>
      <c r="B40" s="3" t="s">
        <v>132</v>
      </c>
      <c r="C40" s="3" t="s">
        <v>225</v>
      </c>
      <c r="D40" s="3" t="s">
        <v>14</v>
      </c>
      <c r="E40" s="3" t="s">
        <v>163</v>
      </c>
      <c r="F40" s="3" t="s">
        <v>202</v>
      </c>
      <c r="G40" s="3" t="s">
        <v>9</v>
      </c>
      <c r="H40" s="3"/>
      <c r="I40" s="13">
        <v>0.0015439814814814812</v>
      </c>
      <c r="J40" s="13">
        <v>0.0013483796296296297</v>
      </c>
      <c r="K40" s="14">
        <f>1.5*$K$35</f>
        <v>0.0019097222222222224</v>
      </c>
      <c r="L40" s="13"/>
      <c r="M40" s="17">
        <f t="shared" si="2"/>
        <v>0.0048020833333333336</v>
      </c>
    </row>
    <row r="41" spans="1:13" ht="19.5" customHeight="1">
      <c r="A41" s="4" t="s">
        <v>97</v>
      </c>
      <c r="B41" s="3" t="s">
        <v>101</v>
      </c>
      <c r="C41" s="3" t="s">
        <v>102</v>
      </c>
      <c r="D41" s="3" t="s">
        <v>103</v>
      </c>
      <c r="E41" s="3" t="s">
        <v>19</v>
      </c>
      <c r="F41" s="3" t="s">
        <v>77</v>
      </c>
      <c r="G41" s="3" t="s">
        <v>9</v>
      </c>
      <c r="H41" s="3" t="s">
        <v>112</v>
      </c>
      <c r="I41" s="13">
        <v>0.0015706018518518519</v>
      </c>
      <c r="J41" s="13">
        <v>0.0014062499999999997</v>
      </c>
      <c r="K41" s="14">
        <f>1.5*$K$35</f>
        <v>0.0019097222222222224</v>
      </c>
      <c r="L41" s="13"/>
      <c r="M41" s="17">
        <f t="shared" si="2"/>
        <v>0.004886574074074074</v>
      </c>
    </row>
    <row r="42" spans="1:13" ht="19.5" customHeight="1">
      <c r="A42" s="4" t="s">
        <v>96</v>
      </c>
      <c r="B42" s="3" t="s">
        <v>117</v>
      </c>
      <c r="C42" s="3" t="s">
        <v>222</v>
      </c>
      <c r="D42" s="3" t="s">
        <v>118</v>
      </c>
      <c r="E42" s="3" t="s">
        <v>119</v>
      </c>
      <c r="F42" s="3" t="s">
        <v>120</v>
      </c>
      <c r="G42" s="3" t="s">
        <v>9</v>
      </c>
      <c r="H42" s="3" t="s">
        <v>184</v>
      </c>
      <c r="I42" s="13">
        <v>0.001967592592592593</v>
      </c>
      <c r="J42" s="13">
        <v>0.0015231481481481483</v>
      </c>
      <c r="K42" s="13">
        <v>0.0015578703703703703</v>
      </c>
      <c r="L42" s="13"/>
      <c r="M42" s="17">
        <f t="shared" si="2"/>
        <v>0.005048611111111111</v>
      </c>
    </row>
    <row r="43" spans="1:13" ht="19.5" customHeight="1">
      <c r="A43" s="4" t="s">
        <v>50</v>
      </c>
      <c r="B43" s="3" t="s">
        <v>140</v>
      </c>
      <c r="C43" s="3" t="s">
        <v>165</v>
      </c>
      <c r="D43" s="3" t="s">
        <v>141</v>
      </c>
      <c r="E43" s="3" t="s">
        <v>142</v>
      </c>
      <c r="F43" s="3" t="s">
        <v>143</v>
      </c>
      <c r="G43" s="3" t="s">
        <v>9</v>
      </c>
      <c r="H43" s="3"/>
      <c r="I43" s="13">
        <v>0.001619212962962963</v>
      </c>
      <c r="J43" s="13">
        <v>0.001545138888888889</v>
      </c>
      <c r="K43" s="14">
        <f>1.5*$K$35</f>
        <v>0.0019097222222222224</v>
      </c>
      <c r="L43" s="13"/>
      <c r="M43" s="17">
        <f t="shared" si="2"/>
        <v>0.005074074074074075</v>
      </c>
    </row>
    <row r="44" spans="1:13" ht="19.5" customHeight="1">
      <c r="A44" s="4" t="s">
        <v>53</v>
      </c>
      <c r="B44" s="3" t="s">
        <v>109</v>
      </c>
      <c r="C44" s="3"/>
      <c r="D44" s="3" t="s">
        <v>59</v>
      </c>
      <c r="E44" s="3" t="s">
        <v>110</v>
      </c>
      <c r="F44" s="3" t="s">
        <v>22</v>
      </c>
      <c r="G44" s="3" t="s">
        <v>9</v>
      </c>
      <c r="H44" s="3" t="s">
        <v>170</v>
      </c>
      <c r="I44" s="13">
        <v>0.0015775462962962963</v>
      </c>
      <c r="J44" s="14">
        <f>1.5*$J$35</f>
        <v>0.001875</v>
      </c>
      <c r="K44" s="14">
        <f>1.5*$K$35</f>
        <v>0.0019097222222222224</v>
      </c>
      <c r="L44" s="13"/>
      <c r="M44" s="17">
        <f t="shared" si="2"/>
        <v>0.005362268518518519</v>
      </c>
    </row>
    <row r="45" spans="1:13" ht="19.5" customHeight="1">
      <c r="A45" s="4"/>
      <c r="B45" s="3"/>
      <c r="C45" s="3"/>
      <c r="D45" s="3"/>
      <c r="E45" s="3"/>
      <c r="F45" s="3"/>
      <c r="G45" s="3"/>
      <c r="H45" s="3"/>
      <c r="I45" s="13"/>
      <c r="J45" s="13"/>
      <c r="K45" s="13"/>
      <c r="L45" s="13"/>
      <c r="M45" s="17"/>
    </row>
    <row r="46" spans="1:13" ht="19.5" customHeight="1">
      <c r="A46" s="4" t="s">
        <v>196</v>
      </c>
      <c r="B46" s="3" t="s">
        <v>133</v>
      </c>
      <c r="C46" s="3"/>
      <c r="D46" s="3" t="s">
        <v>14</v>
      </c>
      <c r="E46" s="3" t="s">
        <v>138</v>
      </c>
      <c r="F46" s="3" t="s">
        <v>134</v>
      </c>
      <c r="G46" s="3" t="s">
        <v>7</v>
      </c>
      <c r="H46" s="3" t="s">
        <v>208</v>
      </c>
      <c r="I46" s="13">
        <v>0.001241898148148148</v>
      </c>
      <c r="J46" s="13">
        <v>0.0012638888888888888</v>
      </c>
      <c r="K46" s="13">
        <v>0.0013148148148148147</v>
      </c>
      <c r="L46" s="13"/>
      <c r="M46" s="17">
        <f aca="true" t="shared" si="3" ref="M46:M53">SUM(I46:L46)</f>
        <v>0.0038206018518518515</v>
      </c>
    </row>
    <row r="47" spans="1:13" ht="19.5" customHeight="1">
      <c r="A47" s="4" t="s">
        <v>177</v>
      </c>
      <c r="B47" s="3" t="s">
        <v>137</v>
      </c>
      <c r="C47" s="3"/>
      <c r="D47" s="3" t="s">
        <v>59</v>
      </c>
      <c r="E47" s="3" t="s">
        <v>138</v>
      </c>
      <c r="F47" s="3" t="s">
        <v>134</v>
      </c>
      <c r="G47" s="3" t="s">
        <v>7</v>
      </c>
      <c r="H47" s="3" t="s">
        <v>184</v>
      </c>
      <c r="I47" s="13">
        <v>0.0012291666666666668</v>
      </c>
      <c r="J47" s="13">
        <v>0.00128125</v>
      </c>
      <c r="K47" s="13">
        <v>0.0013321759259259259</v>
      </c>
      <c r="L47" s="13"/>
      <c r="M47" s="17">
        <f t="shared" si="3"/>
        <v>0.0038425925925925928</v>
      </c>
    </row>
    <row r="48" spans="1:13" ht="19.5" customHeight="1">
      <c r="A48" s="4" t="s">
        <v>210</v>
      </c>
      <c r="B48" s="3" t="s">
        <v>20</v>
      </c>
      <c r="C48" s="3"/>
      <c r="D48" s="3" t="s">
        <v>14</v>
      </c>
      <c r="E48" s="3" t="s">
        <v>17</v>
      </c>
      <c r="F48" s="3" t="s">
        <v>18</v>
      </c>
      <c r="G48" s="3" t="s">
        <v>7</v>
      </c>
      <c r="H48" s="3" t="s">
        <v>111</v>
      </c>
      <c r="I48" s="13">
        <v>0.0014328703703703706</v>
      </c>
      <c r="J48" s="13">
        <v>0.0013993055555555555</v>
      </c>
      <c r="K48" s="13">
        <v>0.0014282407407407406</v>
      </c>
      <c r="L48" s="13"/>
      <c r="M48" s="17">
        <f t="shared" si="3"/>
        <v>0.004260416666666667</v>
      </c>
    </row>
    <row r="49" spans="1:13" ht="19.5" customHeight="1">
      <c r="A49" s="4" t="s">
        <v>193</v>
      </c>
      <c r="B49" s="3" t="s">
        <v>178</v>
      </c>
      <c r="C49" s="3" t="s">
        <v>226</v>
      </c>
      <c r="D49" s="3" t="s">
        <v>14</v>
      </c>
      <c r="E49" s="3" t="s">
        <v>23</v>
      </c>
      <c r="F49" s="3" t="s">
        <v>179</v>
      </c>
      <c r="G49" s="3" t="s">
        <v>7</v>
      </c>
      <c r="H49" s="3"/>
      <c r="I49" s="13">
        <v>0.0014780092592592594</v>
      </c>
      <c r="J49" s="13">
        <v>0.0014444444444444444</v>
      </c>
      <c r="K49" s="13">
        <v>0.0014467592592592594</v>
      </c>
      <c r="L49" s="13"/>
      <c r="M49" s="17">
        <f t="shared" si="3"/>
        <v>0.004369212962962964</v>
      </c>
    </row>
    <row r="50" spans="1:13" ht="19.5" customHeight="1">
      <c r="A50" s="4" t="s">
        <v>211</v>
      </c>
      <c r="B50" s="3" t="s">
        <v>92</v>
      </c>
      <c r="C50" s="3" t="s">
        <v>139</v>
      </c>
      <c r="D50" s="3" t="s">
        <v>93</v>
      </c>
      <c r="E50" s="3" t="s">
        <v>23</v>
      </c>
      <c r="F50" s="3" t="s">
        <v>94</v>
      </c>
      <c r="G50" s="3" t="s">
        <v>7</v>
      </c>
      <c r="H50" s="3" t="s">
        <v>112</v>
      </c>
      <c r="I50" s="13">
        <v>0.0014780092592592594</v>
      </c>
      <c r="J50" s="13">
        <v>0.0015104166666666666</v>
      </c>
      <c r="K50" s="13">
        <v>0.0015324074074074075</v>
      </c>
      <c r="L50" s="13"/>
      <c r="M50" s="17">
        <f t="shared" si="3"/>
        <v>0.004520833333333333</v>
      </c>
    </row>
    <row r="51" spans="1:13" ht="30">
      <c r="A51" s="4" t="s">
        <v>201</v>
      </c>
      <c r="B51" s="3" t="s">
        <v>148</v>
      </c>
      <c r="C51" s="3"/>
      <c r="D51" s="3" t="s">
        <v>64</v>
      </c>
      <c r="E51" s="3" t="s">
        <v>149</v>
      </c>
      <c r="F51" s="3" t="s">
        <v>150</v>
      </c>
      <c r="G51" s="3" t="s">
        <v>7</v>
      </c>
      <c r="H51" s="3"/>
      <c r="I51" s="14">
        <f>1.5*$I$46</f>
        <v>0.001862847222222222</v>
      </c>
      <c r="J51" s="13">
        <v>0.0014027777777777777</v>
      </c>
      <c r="K51" s="13">
        <v>0.001417824074074074</v>
      </c>
      <c r="L51" s="13"/>
      <c r="M51" s="17">
        <f t="shared" si="3"/>
        <v>0.004683449074074073</v>
      </c>
    </row>
    <row r="52" spans="1:13" ht="15">
      <c r="A52" s="4" t="s">
        <v>203</v>
      </c>
      <c r="B52" s="3" t="s">
        <v>58</v>
      </c>
      <c r="C52" s="3" t="s">
        <v>224</v>
      </c>
      <c r="D52" s="3" t="s">
        <v>59</v>
      </c>
      <c r="E52" s="3" t="s">
        <v>17</v>
      </c>
      <c r="F52" s="3" t="s">
        <v>60</v>
      </c>
      <c r="G52" s="3" t="s">
        <v>7</v>
      </c>
      <c r="H52" s="3" t="s">
        <v>111</v>
      </c>
      <c r="I52" s="13">
        <v>0.0014837962962962964</v>
      </c>
      <c r="J52" s="13">
        <v>0.001494212962962963</v>
      </c>
      <c r="K52" s="14">
        <f>1.5*$K$46</f>
        <v>0.001972222222222222</v>
      </c>
      <c r="L52" s="13"/>
      <c r="M52" s="17">
        <f>SUM(I52:L52)</f>
        <v>0.004950231481481481</v>
      </c>
    </row>
    <row r="53" spans="1:13" ht="19.5" customHeight="1">
      <c r="A53" s="4" t="s">
        <v>176</v>
      </c>
      <c r="B53" s="3" t="s">
        <v>174</v>
      </c>
      <c r="C53" s="3"/>
      <c r="D53" s="3" t="s">
        <v>175</v>
      </c>
      <c r="E53" s="3" t="s">
        <v>17</v>
      </c>
      <c r="F53" s="3" t="s">
        <v>18</v>
      </c>
      <c r="G53" s="3" t="s">
        <v>7</v>
      </c>
      <c r="H53" s="3" t="s">
        <v>184</v>
      </c>
      <c r="I53" s="13">
        <v>0.0017569444444444447</v>
      </c>
      <c r="J53" s="13">
        <v>0.0016435185185185183</v>
      </c>
      <c r="K53" s="13">
        <v>0.001675925925925926</v>
      </c>
      <c r="L53" s="13"/>
      <c r="M53" s="17">
        <f>SUM(I53:L53)</f>
        <v>0.005076388888888889</v>
      </c>
    </row>
    <row r="54" spans="1:13" ht="19.5" customHeight="1">
      <c r="A54" s="4"/>
      <c r="B54" s="3"/>
      <c r="C54" s="3"/>
      <c r="D54" s="3"/>
      <c r="E54" s="3"/>
      <c r="F54" s="3"/>
      <c r="G54" s="3"/>
      <c r="H54" s="3"/>
      <c r="I54" s="13"/>
      <c r="J54" s="13"/>
      <c r="K54" s="13"/>
      <c r="L54" s="13"/>
      <c r="M54" s="17"/>
    </row>
    <row r="55" spans="1:13" ht="19.5" customHeight="1">
      <c r="A55" s="4" t="s">
        <v>216</v>
      </c>
      <c r="B55" s="3" t="s">
        <v>56</v>
      </c>
      <c r="C55" s="3"/>
      <c r="D55" s="3" t="s">
        <v>59</v>
      </c>
      <c r="E55" s="3" t="s">
        <v>10</v>
      </c>
      <c r="F55" s="3" t="s">
        <v>80</v>
      </c>
      <c r="G55" s="3" t="s">
        <v>5</v>
      </c>
      <c r="H55" s="3" t="s">
        <v>166</v>
      </c>
      <c r="I55" s="13">
        <v>0.0013599537037037037</v>
      </c>
      <c r="J55" s="13">
        <v>0.001315972222222222</v>
      </c>
      <c r="K55" s="13">
        <v>0.001365740740740741</v>
      </c>
      <c r="L55" s="13"/>
      <c r="M55" s="17">
        <f>SUM(I55:L55)</f>
        <v>0.0040416666666666665</v>
      </c>
    </row>
    <row r="56" spans="1:13" ht="19.5" customHeight="1" hidden="1">
      <c r="A56" s="4" t="s">
        <v>213</v>
      </c>
      <c r="B56" s="3" t="s">
        <v>126</v>
      </c>
      <c r="C56" s="3"/>
      <c r="D56" s="3" t="s">
        <v>127</v>
      </c>
      <c r="E56" s="3" t="s">
        <v>10</v>
      </c>
      <c r="F56" s="3" t="s">
        <v>80</v>
      </c>
      <c r="G56" s="3" t="s">
        <v>5</v>
      </c>
      <c r="H56" s="3"/>
      <c r="I56" s="13"/>
      <c r="J56" s="13"/>
      <c r="K56" s="13"/>
      <c r="L56" s="13"/>
      <c r="M56" s="17">
        <f>SUM(I56:L56)</f>
        <v>0</v>
      </c>
    </row>
    <row r="57" spans="1:13" ht="19.5" customHeight="1">
      <c r="A57" s="4" t="s">
        <v>212</v>
      </c>
      <c r="B57" s="3" t="s">
        <v>153</v>
      </c>
      <c r="C57" s="3" t="s">
        <v>154</v>
      </c>
      <c r="D57" s="3" t="s">
        <v>155</v>
      </c>
      <c r="E57" s="3" t="s">
        <v>10</v>
      </c>
      <c r="F57" s="3" t="s">
        <v>80</v>
      </c>
      <c r="G57" s="3" t="s">
        <v>5</v>
      </c>
      <c r="H57" s="3" t="s">
        <v>189</v>
      </c>
      <c r="I57" s="13">
        <v>0.0014027777777777777</v>
      </c>
      <c r="J57" s="13">
        <v>0.001517361111111111</v>
      </c>
      <c r="K57" s="13">
        <v>0.0014143518518518518</v>
      </c>
      <c r="L57" s="13"/>
      <c r="M57" s="17">
        <f>SUM(I57:L57)</f>
        <v>0.00433449074074074</v>
      </c>
    </row>
    <row r="58" spans="1:13" ht="19.5" customHeight="1">
      <c r="A58" s="4" t="s">
        <v>215</v>
      </c>
      <c r="B58" s="3" t="s">
        <v>157</v>
      </c>
      <c r="C58" s="3" t="s">
        <v>158</v>
      </c>
      <c r="D58" s="3" t="s">
        <v>159</v>
      </c>
      <c r="E58" s="3" t="s">
        <v>10</v>
      </c>
      <c r="F58" s="3" t="s">
        <v>80</v>
      </c>
      <c r="G58" s="3" t="s">
        <v>5</v>
      </c>
      <c r="H58" s="3" t="s">
        <v>189</v>
      </c>
      <c r="I58" s="13">
        <v>0.0012534722222222222</v>
      </c>
      <c r="J58" s="14">
        <f>1.5*$J$55</f>
        <v>0.001973958333333333</v>
      </c>
      <c r="K58" s="13">
        <v>0.0012627314814814814</v>
      </c>
      <c r="L58" s="13"/>
      <c r="M58" s="17">
        <f>SUM(I58:L58)</f>
        <v>0.004490162037037037</v>
      </c>
    </row>
    <row r="59" spans="1:13" ht="19.5" customHeight="1" thickBot="1">
      <c r="A59" s="5" t="s">
        <v>214</v>
      </c>
      <c r="B59" s="6" t="s">
        <v>78</v>
      </c>
      <c r="C59" s="6" t="s">
        <v>123</v>
      </c>
      <c r="D59" s="6" t="s">
        <v>59</v>
      </c>
      <c r="E59" s="6" t="s">
        <v>17</v>
      </c>
      <c r="F59" s="6" t="s">
        <v>79</v>
      </c>
      <c r="G59" s="6" t="s">
        <v>5</v>
      </c>
      <c r="H59" s="6" t="s">
        <v>185</v>
      </c>
      <c r="I59" s="18">
        <v>0.0015775462962962963</v>
      </c>
      <c r="J59" s="18">
        <v>0.001644675925925926</v>
      </c>
      <c r="K59" s="18">
        <v>0.001571759259259259</v>
      </c>
      <c r="L59" s="18"/>
      <c r="M59" s="19">
        <f>SUM(I59:L59)</f>
        <v>0.0047939814814814815</v>
      </c>
    </row>
    <row r="60" spans="1:13" ht="15.75" hidden="1" thickBot="1">
      <c r="A60" s="10"/>
      <c r="B60" s="11"/>
      <c r="C60" s="11"/>
      <c r="D60" s="11"/>
      <c r="E60" s="11"/>
      <c r="F60" s="11"/>
      <c r="G60" s="11"/>
      <c r="H60" s="12"/>
      <c r="M60" s="9">
        <f>SUM(I60:L60)</f>
        <v>0</v>
      </c>
    </row>
  </sheetData>
  <sheetProtection/>
  <autoFilter ref="B1:H9">
    <sortState ref="B2:H60">
      <sortCondition sortBy="value" ref="B2:B60"/>
    </sortState>
  </autoFilter>
  <printOptions horizontalCentered="1" verticalCentered="1"/>
  <pageMargins left="0.5905511811023623" right="0.5905511811023623" top="1.299212598425197" bottom="1.8897637795275593" header="0.5118110236220472" footer="0.5118110236220472"/>
  <pageSetup horizontalDpi="600" verticalDpi="600" orientation="landscape" paperSize="9" r:id="rId3"/>
  <headerFooter>
    <oddHeader>&amp;L&amp;"Impact,Normalny"&amp;14Wyścig Samochodowy
o Puchar Dyrektora WORD
w Rzeszowie&amp;C&amp;"-,Pogrubiona kursywa"&amp;22&amp;A</oddHeader>
    <oddFooter>&amp;L&amp;"-,Kursywa"&amp;14&amp;G&amp;RDębica, dn. &amp;D</oddFoot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2011-07-31T16:40:52Z</dcterms:modified>
  <cp:category/>
  <cp:version/>
  <cp:contentType/>
  <cp:contentStatus/>
</cp:coreProperties>
</file>