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WYNIKI OFICJALN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<sst xmlns="http://schemas.openxmlformats.org/spreadsheetml/2006/main" count="325" uniqueCount="178">
  <si>
    <t>Kierowca</t>
  </si>
  <si>
    <t>Pilot</t>
  </si>
  <si>
    <t>Klub</t>
  </si>
  <si>
    <t xml:space="preserve">Samochód </t>
  </si>
  <si>
    <t>Klasa</t>
  </si>
  <si>
    <t>AK Stomil Dębica</t>
  </si>
  <si>
    <t>TULICKI Grzegorz</t>
  </si>
  <si>
    <t>AMK Tarnów</t>
  </si>
  <si>
    <t>KĘDZIOR Wojciech</t>
  </si>
  <si>
    <t>KOTARBA Kamil</t>
  </si>
  <si>
    <t>Renault Clio</t>
  </si>
  <si>
    <t>BYSIEK Artur</t>
  </si>
  <si>
    <t>BĄK Piotr</t>
  </si>
  <si>
    <t>MIKULEC Wojciech</t>
  </si>
  <si>
    <t>Fiat CC</t>
  </si>
  <si>
    <t>Wpłata</t>
  </si>
  <si>
    <t>Poj</t>
  </si>
  <si>
    <t>PRZYWARA Dominik</t>
  </si>
  <si>
    <t>G/4</t>
  </si>
  <si>
    <t>BMW 318 is</t>
  </si>
  <si>
    <t>G/2</t>
  </si>
  <si>
    <t>FSO 125 p</t>
  </si>
  <si>
    <t>MUSSUR Tomasz</t>
  </si>
  <si>
    <t>KUSIAK Łukasz</t>
  </si>
  <si>
    <t>Opel Corsa GSI</t>
  </si>
  <si>
    <t>G/3</t>
  </si>
  <si>
    <t>MORTEK Grzegorz</t>
  </si>
  <si>
    <t>Fiat CCS</t>
  </si>
  <si>
    <t>KALICKI Łukasz</t>
  </si>
  <si>
    <t>SKOWRON Dariusz</t>
  </si>
  <si>
    <t>Peugeot 206 RC</t>
  </si>
  <si>
    <t>G/6</t>
  </si>
  <si>
    <t>NAGÓRZAŃSKI Wojciech</t>
  </si>
  <si>
    <t>PEZDAN Filip</t>
  </si>
  <si>
    <t>PIETRUSZEWSKI Dariusz</t>
  </si>
  <si>
    <t>Subaru Impreza</t>
  </si>
  <si>
    <t>1994T</t>
  </si>
  <si>
    <t>G/5</t>
  </si>
  <si>
    <t>BĄK Bartłomiej</t>
  </si>
  <si>
    <t>nz Rzeszów</t>
  </si>
  <si>
    <t>Mitsubishi Lancer VI</t>
  </si>
  <si>
    <t>1998T</t>
  </si>
  <si>
    <t>JANÓW Hubert</t>
  </si>
  <si>
    <t>JANÓW Mateusz</t>
  </si>
  <si>
    <t>AK Rzeszowski</t>
  </si>
  <si>
    <t>Opel Astra</t>
  </si>
  <si>
    <t>RÓŻAŃSKI Paweł</t>
  </si>
  <si>
    <t>TRZASKOWSKA Justyna</t>
  </si>
  <si>
    <t>nz Warszawa</t>
  </si>
  <si>
    <t>Porsche 924</t>
  </si>
  <si>
    <t>DUNAJ Ryszard</t>
  </si>
  <si>
    <t>DUNAJ Kinga</t>
  </si>
  <si>
    <t>TULICKI Robert</t>
  </si>
  <si>
    <t>Renault Megane Coupe</t>
  </si>
  <si>
    <t>KUDŁACZ Piotr</t>
  </si>
  <si>
    <t>BOKOTA Piotr</t>
  </si>
  <si>
    <t>Ford Escort</t>
  </si>
  <si>
    <t>LEJA Sławomir</t>
  </si>
  <si>
    <t>CHWASZCZ Bogdan</t>
  </si>
  <si>
    <t>ADS LOK Stalowa Wola</t>
  </si>
  <si>
    <t>Honda Civic</t>
  </si>
  <si>
    <t>WĘGRZYN Tomasz</t>
  </si>
  <si>
    <t>KURASZ Krzysztof</t>
  </si>
  <si>
    <t>AMK Małopolski Krosno</t>
  </si>
  <si>
    <t>SIDOR Adam</t>
  </si>
  <si>
    <t>KASZYCKI Tomasz</t>
  </si>
  <si>
    <t>AP Krakowski</t>
  </si>
  <si>
    <t>Fiat Ritmo 105 TC</t>
  </si>
  <si>
    <t>HOWORSKI Łukasz</t>
  </si>
  <si>
    <t>TOKARZEWSKI Artur</t>
  </si>
  <si>
    <t>nz Kraków</t>
  </si>
  <si>
    <t>Ford Capri mk1</t>
  </si>
  <si>
    <t>KŁAPKOWSKI Mariusz</t>
  </si>
  <si>
    <t>PÓŁCHŁOPEK Jerzy</t>
  </si>
  <si>
    <t>ZIAJA Paweł</t>
  </si>
  <si>
    <t>KAPUT Paweł</t>
  </si>
  <si>
    <t>VW Golf II</t>
  </si>
  <si>
    <t>WOŁOSZYN Artur</t>
  </si>
  <si>
    <t>ZAWISZA Damian</t>
  </si>
  <si>
    <t>MARCHEWKA Dariusz</t>
  </si>
  <si>
    <t>AK Biecki</t>
  </si>
  <si>
    <t>Citroen Saxo</t>
  </si>
  <si>
    <t>GÓRSKI Jan</t>
  </si>
  <si>
    <t>GOLONKA Mateusz</t>
  </si>
  <si>
    <t>nz Łabowa</t>
  </si>
  <si>
    <t>LENART Marek</t>
  </si>
  <si>
    <t>DRĄG Daniel</t>
  </si>
  <si>
    <t>nz Bolechowice</t>
  </si>
  <si>
    <t>MARCZAK Michał</t>
  </si>
  <si>
    <t>Volvo 850</t>
  </si>
  <si>
    <t>1984T</t>
  </si>
  <si>
    <t>BOGACZ Robert</t>
  </si>
  <si>
    <t>ŚMIETANA Patryk</t>
  </si>
  <si>
    <t>2500T</t>
  </si>
  <si>
    <t>PAWEŁEK Tomasz</t>
  </si>
  <si>
    <t>KISIELEWICZ Mateusz</t>
  </si>
  <si>
    <t>G/1</t>
  </si>
  <si>
    <t>WALOSZEK Marcin</t>
  </si>
  <si>
    <t>GARUS Dominik</t>
  </si>
  <si>
    <t>w. 44</t>
  </si>
  <si>
    <t>w. 40</t>
  </si>
  <si>
    <t>w. 43</t>
  </si>
  <si>
    <t>w. 42</t>
  </si>
  <si>
    <t>w. 47</t>
  </si>
  <si>
    <t>w. 45</t>
  </si>
  <si>
    <t>w. 46</t>
  </si>
  <si>
    <t>1/D</t>
  </si>
  <si>
    <t>KŁĘK Marcin</t>
  </si>
  <si>
    <t>KŁĘK Dariusz</t>
  </si>
  <si>
    <t>Ford Sierra</t>
  </si>
  <si>
    <t>CZYREK Marcin</t>
  </si>
  <si>
    <t>LEJA Krzysztof</t>
  </si>
  <si>
    <t>nz Korniaktów</t>
  </si>
  <si>
    <t>Mitsubishi Lancer IV</t>
  </si>
  <si>
    <t>2000T</t>
  </si>
  <si>
    <t>MRÓWCZYŃSKI Wiesław</t>
  </si>
  <si>
    <t>auto-news.pl</t>
  </si>
  <si>
    <t>Fiat Grande Punto</t>
  </si>
  <si>
    <t>D</t>
  </si>
  <si>
    <t>w. 48</t>
  </si>
  <si>
    <t>KIDAWA Michał</t>
  </si>
  <si>
    <t>Honda Civic Type R</t>
  </si>
  <si>
    <t>JAKUBOWSKI Aleksander</t>
  </si>
  <si>
    <t>ZAGRABSKA Magdalena</t>
  </si>
  <si>
    <t>BMW 525 tds</t>
  </si>
  <si>
    <t>2500d</t>
  </si>
  <si>
    <t>BIELAK Longin</t>
  </si>
  <si>
    <t>BIELAK Urszula</t>
  </si>
  <si>
    <t>DYKAS Andrzej</t>
  </si>
  <si>
    <t>ULAK Waldemar</t>
  </si>
  <si>
    <t>2/D</t>
  </si>
  <si>
    <t>DZIURZYŃSKI Bartłomiej</t>
  </si>
  <si>
    <t>Honda CRX</t>
  </si>
  <si>
    <t>3/D</t>
  </si>
  <si>
    <t>ORLIŃSKA Maria</t>
  </si>
  <si>
    <t>AKDP</t>
  </si>
  <si>
    <t>Peugeot 308 RC Z</t>
  </si>
  <si>
    <t>w. 50</t>
  </si>
  <si>
    <t>w. 49</t>
  </si>
  <si>
    <t>4/D</t>
  </si>
  <si>
    <t>5/D</t>
  </si>
  <si>
    <t>SZMANDRA Tomasz</t>
  </si>
  <si>
    <t>POPIELEWICZ Tomasz</t>
  </si>
  <si>
    <t>BARTOSIK Zbigniew</t>
  </si>
  <si>
    <t>HAJKUŚ Mateusz</t>
  </si>
  <si>
    <t>LENART Filip</t>
  </si>
  <si>
    <t>nz Nowy Sącz</t>
  </si>
  <si>
    <t>Ford Capri</t>
  </si>
  <si>
    <t>Nr start</t>
  </si>
  <si>
    <t>RADWAŃSKI Adam</t>
  </si>
  <si>
    <t>7/D</t>
  </si>
  <si>
    <t>6/D</t>
  </si>
  <si>
    <t>WYSOKIŃSKI Wojciech</t>
  </si>
  <si>
    <t>D/4</t>
  </si>
  <si>
    <t>DOBEK Paweł</t>
  </si>
  <si>
    <t>Opel Corsa</t>
  </si>
  <si>
    <t>PIENIĄDZ Jacek</t>
  </si>
  <si>
    <t>BADURA Grzegorz</t>
  </si>
  <si>
    <t>KSIĄŻEK Łukasz</t>
  </si>
  <si>
    <t>Suma</t>
  </si>
  <si>
    <t>Zap 1</t>
  </si>
  <si>
    <t>Zap 2</t>
  </si>
  <si>
    <t>dns</t>
  </si>
  <si>
    <t>Gnoj 1</t>
  </si>
  <si>
    <t>Gnoj 2</t>
  </si>
  <si>
    <t>Gnoj 3</t>
  </si>
  <si>
    <t>C</t>
  </si>
  <si>
    <t>Zap 3</t>
  </si>
  <si>
    <t>Miejsce</t>
  </si>
  <si>
    <t>Suma G</t>
  </si>
  <si>
    <t>Suma Z</t>
  </si>
  <si>
    <t>dnf</t>
  </si>
  <si>
    <t>GAWROŃSKI Piotr</t>
  </si>
  <si>
    <t>SZEKIETA Michał</t>
  </si>
  <si>
    <t>Alfa Romeo Mito</t>
  </si>
  <si>
    <t>Fiat Coupe</t>
  </si>
  <si>
    <t>KIELAR Patryk</t>
  </si>
  <si>
    <t>IGNASIK Wojciech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</si>
</sst>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;@"/>
  </numFmts>
  <fonts count="1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164" fontId="0" fillId="24" borderId="11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1" xfId="0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24" borderId="11" xfId="0" applyNumberFormat="1" applyFill="1" applyBorder="1" applyAlignment="1">
      <alignment horizontal="right"/>
    </xf>
    <xf numFmtId="164" fontId="2" fillId="24" borderId="11" xfId="0" applyNumberFormat="1" applyFon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64" fontId="0" fillId="0" borderId="14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0" fontId="0" fillId="24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33" sqref="A33:IV33"/>
    </sheetView>
  </sheetViews>
  <sheetFormatPr defaultColWidth="9.140625" defaultRowHeight="15"/>
  <cols>
    <col min="1" max="1" width="8.28125" style="5" customWidth="1"/>
    <col min="2" max="4" width="25.7109375" style="5" customWidth="1"/>
    <col min="5" max="5" width="24.140625" style="5" customWidth="1"/>
    <col min="6" max="6" width="6.140625" style="5" bestFit="1" customWidth="1"/>
    <col min="7" max="7" width="7.57421875" style="5" customWidth="1"/>
    <col min="8" max="8" width="8.57421875" style="5" hidden="1" customWidth="1"/>
    <col min="9" max="9" width="9.140625" style="0" hidden="1" customWidth="1"/>
    <col min="10" max="12" width="7.8515625" style="13" customWidth="1"/>
    <col min="13" max="17" width="7.8515625" style="29" customWidth="1"/>
    <col min="18" max="18" width="8.57421875" style="29" customWidth="1"/>
    <col min="19" max="19" width="8.140625" style="30" customWidth="1"/>
  </cols>
  <sheetData>
    <row r="1" spans="1:19" s="5" customFormat="1" ht="24.75" customHeight="1">
      <c r="A1" s="6" t="s">
        <v>148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16</v>
      </c>
      <c r="G1" s="7" t="s">
        <v>4</v>
      </c>
      <c r="H1" s="8" t="s">
        <v>15</v>
      </c>
      <c r="I1" s="7"/>
      <c r="J1" s="32" t="s">
        <v>163</v>
      </c>
      <c r="K1" s="32" t="s">
        <v>164</v>
      </c>
      <c r="L1" s="32" t="s">
        <v>165</v>
      </c>
      <c r="M1" s="32" t="s">
        <v>169</v>
      </c>
      <c r="N1" s="32" t="s">
        <v>160</v>
      </c>
      <c r="O1" s="32" t="s">
        <v>161</v>
      </c>
      <c r="P1" s="32" t="s">
        <v>167</v>
      </c>
      <c r="Q1" s="32" t="s">
        <v>170</v>
      </c>
      <c r="R1" s="32" t="s">
        <v>159</v>
      </c>
      <c r="S1" s="33" t="s">
        <v>168</v>
      </c>
    </row>
    <row r="2" spans="1:19" ht="17.25" customHeight="1">
      <c r="A2" s="19">
        <v>7</v>
      </c>
      <c r="B2" s="20" t="s">
        <v>91</v>
      </c>
      <c r="C2" s="20" t="s">
        <v>92</v>
      </c>
      <c r="D2" s="20" t="s">
        <v>7</v>
      </c>
      <c r="E2" s="20" t="s">
        <v>35</v>
      </c>
      <c r="F2" s="20" t="s">
        <v>93</v>
      </c>
      <c r="G2" s="20" t="s">
        <v>31</v>
      </c>
      <c r="H2" s="21" t="s">
        <v>138</v>
      </c>
      <c r="I2" s="22"/>
      <c r="J2" s="15">
        <v>0.0006712962962962962</v>
      </c>
      <c r="K2" s="15">
        <v>0.0006701388888888888</v>
      </c>
      <c r="L2" s="15">
        <v>0.000667824074074074</v>
      </c>
      <c r="M2" s="24">
        <f>SUM(J2:L2)</f>
        <v>0.0020092592592592592</v>
      </c>
      <c r="N2" s="24">
        <v>0.000787037037037037</v>
      </c>
      <c r="O2" s="24">
        <v>0.0007476851851851851</v>
      </c>
      <c r="P2" s="24">
        <v>0.000744212962962963</v>
      </c>
      <c r="Q2" s="24">
        <f>SUM(N2:P2)</f>
        <v>0.002278935185185185</v>
      </c>
      <c r="R2" s="24">
        <f>M2+Q2</f>
        <v>0.004288194444444444</v>
      </c>
      <c r="S2" s="34">
        <v>1</v>
      </c>
    </row>
    <row r="3" spans="1:19" ht="17.25" customHeight="1">
      <c r="A3" s="19">
        <v>11</v>
      </c>
      <c r="B3" s="20" t="s">
        <v>64</v>
      </c>
      <c r="C3" s="20" t="s">
        <v>158</v>
      </c>
      <c r="D3" s="20" t="s">
        <v>5</v>
      </c>
      <c r="E3" s="20" t="s">
        <v>45</v>
      </c>
      <c r="F3" s="20">
        <v>1998</v>
      </c>
      <c r="G3" s="20" t="s">
        <v>31</v>
      </c>
      <c r="H3" s="21" t="s">
        <v>151</v>
      </c>
      <c r="I3" s="22"/>
      <c r="J3" s="15">
        <v>0.0007152777777777778</v>
      </c>
      <c r="K3" s="15">
        <v>0.0007048611111111111</v>
      </c>
      <c r="L3" s="15">
        <v>0.0006863425925925926</v>
      </c>
      <c r="M3" s="24">
        <f>SUM(J3:L3)</f>
        <v>0.0021064814814814813</v>
      </c>
      <c r="N3" s="24">
        <v>0.0007858796296296295</v>
      </c>
      <c r="O3" s="24">
        <v>0.0007916666666666668</v>
      </c>
      <c r="P3" s="25">
        <v>0.0011168981481481483</v>
      </c>
      <c r="Q3" s="24">
        <f>SUM(N3:P3)</f>
        <v>0.0026944444444444446</v>
      </c>
      <c r="R3" s="24">
        <f>M3+Q3</f>
        <v>0.0048009259259259255</v>
      </c>
      <c r="S3" s="34">
        <v>2</v>
      </c>
    </row>
    <row r="4" spans="1:19" ht="17.25" customHeight="1">
      <c r="A4" s="19">
        <v>9</v>
      </c>
      <c r="B4" s="20" t="s">
        <v>120</v>
      </c>
      <c r="C4" s="20" t="s">
        <v>152</v>
      </c>
      <c r="D4" s="20" t="s">
        <v>5</v>
      </c>
      <c r="E4" s="20" t="s">
        <v>121</v>
      </c>
      <c r="F4" s="20">
        <v>1998</v>
      </c>
      <c r="G4" s="20" t="s">
        <v>31</v>
      </c>
      <c r="H4" s="21" t="s">
        <v>137</v>
      </c>
      <c r="I4" s="22"/>
      <c r="J4" s="15">
        <v>0.0008888888888888888</v>
      </c>
      <c r="K4" s="15">
        <v>0.0007361111111111111</v>
      </c>
      <c r="L4" s="15">
        <v>0.000712962962962963</v>
      </c>
      <c r="M4" s="24">
        <f>SUM(J4:L4)</f>
        <v>0.0023379629629629627</v>
      </c>
      <c r="N4" s="24">
        <v>0.0008449074074074075</v>
      </c>
      <c r="O4" s="24">
        <v>0.000824074074074074</v>
      </c>
      <c r="P4" s="24">
        <v>0.0008020833333333334</v>
      </c>
      <c r="Q4" s="24">
        <f>SUM(N4:P4)</f>
        <v>0.002471064814814815</v>
      </c>
      <c r="R4" s="24">
        <f>M4+Q4</f>
        <v>0.0048090277777777775</v>
      </c>
      <c r="S4" s="34">
        <v>3</v>
      </c>
    </row>
    <row r="5" spans="1:19" ht="17.25" customHeight="1" hidden="1">
      <c r="A5" s="19">
        <v>8</v>
      </c>
      <c r="B5" s="20" t="s">
        <v>28</v>
      </c>
      <c r="C5" s="20" t="s">
        <v>29</v>
      </c>
      <c r="D5" s="20" t="s">
        <v>7</v>
      </c>
      <c r="E5" s="20" t="s">
        <v>30</v>
      </c>
      <c r="F5" s="20">
        <v>2000</v>
      </c>
      <c r="G5" s="20" t="s">
        <v>31</v>
      </c>
      <c r="H5" s="21"/>
      <c r="I5" s="22"/>
      <c r="J5" s="15" t="s">
        <v>162</v>
      </c>
      <c r="K5" s="15" t="s">
        <v>162</v>
      </c>
      <c r="L5" s="15" t="s">
        <v>162</v>
      </c>
      <c r="M5" s="24" t="s">
        <v>162</v>
      </c>
      <c r="N5" s="24" t="s">
        <v>162</v>
      </c>
      <c r="O5" s="24" t="s">
        <v>162</v>
      </c>
      <c r="P5" s="24" t="s">
        <v>162</v>
      </c>
      <c r="Q5" s="24" t="s">
        <v>162</v>
      </c>
      <c r="R5" s="24" t="s">
        <v>162</v>
      </c>
      <c r="S5" s="34"/>
    </row>
    <row r="6" spans="1:19" ht="17.25" customHeight="1" hidden="1">
      <c r="A6" s="19">
        <v>10</v>
      </c>
      <c r="B6" s="20" t="s">
        <v>72</v>
      </c>
      <c r="C6" s="20" t="s">
        <v>73</v>
      </c>
      <c r="D6" s="20" t="s">
        <v>63</v>
      </c>
      <c r="E6" s="20" t="s">
        <v>35</v>
      </c>
      <c r="F6" s="20" t="s">
        <v>36</v>
      </c>
      <c r="G6" s="20" t="s">
        <v>31</v>
      </c>
      <c r="H6" s="21"/>
      <c r="I6" s="22"/>
      <c r="J6" s="15" t="s">
        <v>162</v>
      </c>
      <c r="K6" s="15" t="s">
        <v>162</v>
      </c>
      <c r="L6" s="15" t="s">
        <v>162</v>
      </c>
      <c r="M6" s="24" t="s">
        <v>162</v>
      </c>
      <c r="N6" s="24" t="s">
        <v>162</v>
      </c>
      <c r="O6" s="24" t="s">
        <v>162</v>
      </c>
      <c r="P6" s="24" t="s">
        <v>162</v>
      </c>
      <c r="Q6" s="24" t="s">
        <v>162</v>
      </c>
      <c r="R6" s="24" t="s">
        <v>162</v>
      </c>
      <c r="S6" s="34"/>
    </row>
    <row r="7" spans="1:19" ht="17.25" customHeight="1">
      <c r="A7" s="2">
        <v>21</v>
      </c>
      <c r="B7" s="3" t="s">
        <v>149</v>
      </c>
      <c r="C7" s="3"/>
      <c r="D7" s="3" t="s">
        <v>63</v>
      </c>
      <c r="E7" s="3" t="s">
        <v>35</v>
      </c>
      <c r="F7" s="3" t="s">
        <v>36</v>
      </c>
      <c r="G7" s="3" t="s">
        <v>37</v>
      </c>
      <c r="H7" s="4"/>
      <c r="I7" s="14"/>
      <c r="J7" s="16">
        <v>0.0006724537037037038</v>
      </c>
      <c r="K7" s="16">
        <v>0.0006539351851851852</v>
      </c>
      <c r="L7" s="16">
        <v>0.0006423611111111111</v>
      </c>
      <c r="M7" s="26">
        <f aca="true" t="shared" si="0" ref="M7:M19">SUM(J7:L7)</f>
        <v>0.00196875</v>
      </c>
      <c r="N7" s="26">
        <v>0.0007534722222222222</v>
      </c>
      <c r="O7" s="26">
        <v>0.0007569444444444445</v>
      </c>
      <c r="P7" s="26">
        <v>0.0007546296296296297</v>
      </c>
      <c r="Q7" s="26">
        <f aca="true" t="shared" si="1" ref="Q7:Q12">SUM(N7:P7)</f>
        <v>0.0022650462962962967</v>
      </c>
      <c r="R7" s="26">
        <f aca="true" t="shared" si="2" ref="R7:R12">M7+Q7</f>
        <v>0.004233796296296296</v>
      </c>
      <c r="S7" s="35">
        <v>1</v>
      </c>
    </row>
    <row r="8" spans="1:19" ht="17.25" customHeight="1">
      <c r="A8" s="2">
        <v>12</v>
      </c>
      <c r="B8" s="3" t="s">
        <v>38</v>
      </c>
      <c r="C8" s="3" t="s">
        <v>156</v>
      </c>
      <c r="D8" s="3" t="s">
        <v>39</v>
      </c>
      <c r="E8" s="3" t="s">
        <v>40</v>
      </c>
      <c r="F8" s="3" t="s">
        <v>41</v>
      </c>
      <c r="G8" s="3" t="s">
        <v>37</v>
      </c>
      <c r="H8" s="4"/>
      <c r="I8" s="14">
        <v>2</v>
      </c>
      <c r="J8" s="16">
        <v>0.0006875000000000001</v>
      </c>
      <c r="K8" s="16">
        <v>0.0006782407407407406</v>
      </c>
      <c r="L8" s="16">
        <v>0.0006643518518518518</v>
      </c>
      <c r="M8" s="26">
        <f t="shared" si="0"/>
        <v>0.0020300925925925925</v>
      </c>
      <c r="N8" s="26">
        <v>0.0007719907407407406</v>
      </c>
      <c r="O8" s="26">
        <v>0.0007592592592592591</v>
      </c>
      <c r="P8" s="26">
        <v>0.0007893518518518518</v>
      </c>
      <c r="Q8" s="26">
        <f t="shared" si="1"/>
        <v>0.0023206018518518515</v>
      </c>
      <c r="R8" s="26">
        <f t="shared" si="2"/>
        <v>0.0043506944444444435</v>
      </c>
      <c r="S8" s="35">
        <v>2</v>
      </c>
    </row>
    <row r="9" spans="1:19" ht="17.25" customHeight="1">
      <c r="A9" s="2">
        <v>20</v>
      </c>
      <c r="B9" s="3" t="s">
        <v>34</v>
      </c>
      <c r="C9" s="3"/>
      <c r="D9" s="3" t="s">
        <v>5</v>
      </c>
      <c r="E9" s="3" t="s">
        <v>35</v>
      </c>
      <c r="F9" s="3" t="s">
        <v>36</v>
      </c>
      <c r="G9" s="3" t="s">
        <v>37</v>
      </c>
      <c r="H9" s="4" t="s">
        <v>99</v>
      </c>
      <c r="I9" s="14"/>
      <c r="J9" s="16">
        <v>0.0006759259259259258</v>
      </c>
      <c r="K9" s="16">
        <v>0.0006747685185185184</v>
      </c>
      <c r="L9" s="16">
        <v>0.0006597222222222221</v>
      </c>
      <c r="M9" s="26">
        <f t="shared" si="0"/>
        <v>0.0020104166666666664</v>
      </c>
      <c r="N9" s="26">
        <v>0.0007916666666666668</v>
      </c>
      <c r="O9" s="26">
        <v>0.0007592592592592591</v>
      </c>
      <c r="P9" s="26">
        <v>0.0007939814814814814</v>
      </c>
      <c r="Q9" s="26">
        <f t="shared" si="1"/>
        <v>0.0023449074074074075</v>
      </c>
      <c r="R9" s="26">
        <f t="shared" si="2"/>
        <v>0.004355324074074074</v>
      </c>
      <c r="S9" s="35">
        <v>3</v>
      </c>
    </row>
    <row r="10" spans="1:19" ht="17.25" customHeight="1">
      <c r="A10" s="2">
        <v>15</v>
      </c>
      <c r="B10" s="3" t="s">
        <v>128</v>
      </c>
      <c r="C10" s="3" t="s">
        <v>129</v>
      </c>
      <c r="D10" s="3" t="s">
        <v>5</v>
      </c>
      <c r="E10" s="3" t="s">
        <v>35</v>
      </c>
      <c r="F10" s="3" t="s">
        <v>114</v>
      </c>
      <c r="G10" s="3" t="s">
        <v>37</v>
      </c>
      <c r="H10" s="4" t="s">
        <v>130</v>
      </c>
      <c r="I10" s="14"/>
      <c r="J10" s="16">
        <v>0.0006585648148148148</v>
      </c>
      <c r="K10" s="16">
        <v>0.0007777777777777778</v>
      </c>
      <c r="L10" s="16">
        <v>0.0006597222222222221</v>
      </c>
      <c r="M10" s="26">
        <f t="shared" si="0"/>
        <v>0.002096064814814815</v>
      </c>
      <c r="N10" s="26">
        <v>0.0007615740740740741</v>
      </c>
      <c r="O10" s="26">
        <v>0.0007500000000000001</v>
      </c>
      <c r="P10" s="26">
        <v>0.0007592592592592591</v>
      </c>
      <c r="Q10" s="26">
        <f t="shared" si="1"/>
        <v>0.0022708333333333335</v>
      </c>
      <c r="R10" s="26">
        <f t="shared" si="2"/>
        <v>0.004366898148148148</v>
      </c>
      <c r="S10" s="35">
        <v>4</v>
      </c>
    </row>
    <row r="11" spans="1:19" ht="17.25" customHeight="1">
      <c r="A11" s="2">
        <v>14</v>
      </c>
      <c r="B11" s="3" t="s">
        <v>110</v>
      </c>
      <c r="C11" s="3" t="s">
        <v>111</v>
      </c>
      <c r="D11" s="3" t="s">
        <v>112</v>
      </c>
      <c r="E11" s="3" t="s">
        <v>113</v>
      </c>
      <c r="F11" s="3" t="s">
        <v>114</v>
      </c>
      <c r="G11" s="3" t="s">
        <v>37</v>
      </c>
      <c r="H11" s="4" t="s">
        <v>138</v>
      </c>
      <c r="I11" s="14"/>
      <c r="J11" s="16">
        <v>0.0007326388888888889</v>
      </c>
      <c r="K11" s="16">
        <v>0.0007465277777777778</v>
      </c>
      <c r="L11" s="16">
        <v>0.0007083333333333334</v>
      </c>
      <c r="M11" s="26">
        <f t="shared" si="0"/>
        <v>0.0021875</v>
      </c>
      <c r="N11" s="26">
        <v>0.000818287037037037</v>
      </c>
      <c r="O11" s="26">
        <v>0.0007962962962962964</v>
      </c>
      <c r="P11" s="26">
        <v>0.0007997685185185186</v>
      </c>
      <c r="Q11" s="26">
        <f t="shared" si="1"/>
        <v>0.002414351851851852</v>
      </c>
      <c r="R11" s="26">
        <f t="shared" si="2"/>
        <v>0.004601851851851852</v>
      </c>
      <c r="S11" s="35">
        <v>5</v>
      </c>
    </row>
    <row r="12" spans="1:19" ht="17.25" customHeight="1">
      <c r="A12" s="2">
        <v>19</v>
      </c>
      <c r="B12" s="3" t="s">
        <v>88</v>
      </c>
      <c r="C12" s="3"/>
      <c r="D12" s="3" t="s">
        <v>39</v>
      </c>
      <c r="E12" s="3" t="s">
        <v>89</v>
      </c>
      <c r="F12" s="3" t="s">
        <v>90</v>
      </c>
      <c r="G12" s="3" t="s">
        <v>37</v>
      </c>
      <c r="H12" s="4" t="s">
        <v>137</v>
      </c>
      <c r="I12" s="14"/>
      <c r="J12" s="16">
        <v>0.0008333333333333334</v>
      </c>
      <c r="K12" s="16">
        <v>0.0008275462962962963</v>
      </c>
      <c r="L12" s="16">
        <v>0.000783564814814815</v>
      </c>
      <c r="M12" s="26">
        <f t="shared" si="0"/>
        <v>0.002444444444444445</v>
      </c>
      <c r="N12" s="26">
        <v>0.0009432870370370371</v>
      </c>
      <c r="O12" s="26">
        <v>0.0009143518518518518</v>
      </c>
      <c r="P12" s="26">
        <v>0.0008912037037037036</v>
      </c>
      <c r="Q12" s="26">
        <f t="shared" si="1"/>
        <v>0.0027488425925925927</v>
      </c>
      <c r="R12" s="26">
        <f t="shared" si="2"/>
        <v>0.005193287037037038</v>
      </c>
      <c r="S12" s="35">
        <v>6</v>
      </c>
    </row>
    <row r="13" spans="1:19" ht="17.25" customHeight="1">
      <c r="A13" s="2">
        <v>18</v>
      </c>
      <c r="B13" s="3" t="s">
        <v>85</v>
      </c>
      <c r="C13" s="3" t="s">
        <v>86</v>
      </c>
      <c r="D13" s="3" t="s">
        <v>87</v>
      </c>
      <c r="E13" s="3" t="s">
        <v>35</v>
      </c>
      <c r="F13" s="3" t="s">
        <v>36</v>
      </c>
      <c r="G13" s="3" t="s">
        <v>37</v>
      </c>
      <c r="H13" s="4" t="s">
        <v>119</v>
      </c>
      <c r="I13" s="14"/>
      <c r="J13" s="16">
        <v>0.0007592592592592591</v>
      </c>
      <c r="K13" s="16">
        <v>0.0007592592592592591</v>
      </c>
      <c r="L13" s="16">
        <v>0.0007476851851851851</v>
      </c>
      <c r="M13" s="26">
        <f t="shared" si="0"/>
        <v>0.0022662037037037034</v>
      </c>
      <c r="N13" s="26">
        <v>0.0009074074074074074</v>
      </c>
      <c r="O13" s="26">
        <v>0.0008819444444444444</v>
      </c>
      <c r="P13" s="26" t="s">
        <v>171</v>
      </c>
      <c r="Q13" s="26" t="s">
        <v>171</v>
      </c>
      <c r="R13" s="26" t="s">
        <v>171</v>
      </c>
      <c r="S13" s="35"/>
    </row>
    <row r="14" spans="1:19" ht="17.25" customHeight="1">
      <c r="A14" s="19">
        <v>22</v>
      </c>
      <c r="B14" s="20" t="s">
        <v>42</v>
      </c>
      <c r="C14" s="20" t="s">
        <v>43</v>
      </c>
      <c r="D14" s="20" t="s">
        <v>44</v>
      </c>
      <c r="E14" s="20" t="s">
        <v>45</v>
      </c>
      <c r="F14" s="20">
        <v>1998</v>
      </c>
      <c r="G14" s="20" t="s">
        <v>18</v>
      </c>
      <c r="H14" s="21" t="s">
        <v>101</v>
      </c>
      <c r="I14" s="22"/>
      <c r="J14" s="15">
        <v>0.0007083333333333334</v>
      </c>
      <c r="K14" s="15">
        <v>0.0007175925925925927</v>
      </c>
      <c r="L14" s="15">
        <v>0.0006909722222222222</v>
      </c>
      <c r="M14" s="24">
        <f t="shared" si="0"/>
        <v>0.002116898148148148</v>
      </c>
      <c r="N14" s="24">
        <v>0.0007939814814814814</v>
      </c>
      <c r="O14" s="24">
        <v>0.000775462962962963</v>
      </c>
      <c r="P14" s="24">
        <v>0.0007905092592592594</v>
      </c>
      <c r="Q14" s="24">
        <f aca="true" t="shared" si="3" ref="Q14:Q19">SUM(N14:P14)</f>
        <v>0.002359953703703704</v>
      </c>
      <c r="R14" s="24">
        <f aca="true" t="shared" si="4" ref="R14:R19">M14+Q14</f>
        <v>0.004476851851851852</v>
      </c>
      <c r="S14" s="34">
        <v>1</v>
      </c>
    </row>
    <row r="15" spans="1:19" ht="17.25" customHeight="1">
      <c r="A15" s="19">
        <v>31</v>
      </c>
      <c r="B15" s="20" t="s">
        <v>74</v>
      </c>
      <c r="C15" s="20" t="s">
        <v>75</v>
      </c>
      <c r="D15" s="20" t="s">
        <v>5</v>
      </c>
      <c r="E15" s="20" t="s">
        <v>76</v>
      </c>
      <c r="F15" s="20">
        <v>1800</v>
      </c>
      <c r="G15" s="20" t="s">
        <v>18</v>
      </c>
      <c r="H15" s="21" t="s">
        <v>106</v>
      </c>
      <c r="I15" s="22"/>
      <c r="J15" s="15">
        <v>0.0007083333333333334</v>
      </c>
      <c r="K15" s="15">
        <v>0.0007037037037037038</v>
      </c>
      <c r="L15" s="15">
        <v>0.000681712962962963</v>
      </c>
      <c r="M15" s="24">
        <f t="shared" si="0"/>
        <v>0.00209375</v>
      </c>
      <c r="N15" s="24">
        <v>0.0008125</v>
      </c>
      <c r="O15" s="24">
        <v>0.0008009259259259259</v>
      </c>
      <c r="P15" s="24">
        <v>0.0008125</v>
      </c>
      <c r="Q15" s="24">
        <f t="shared" si="3"/>
        <v>0.0024259259259259256</v>
      </c>
      <c r="R15" s="24">
        <f t="shared" si="4"/>
        <v>0.004519675925925925</v>
      </c>
      <c r="S15" s="34">
        <v>2</v>
      </c>
    </row>
    <row r="16" spans="1:19" ht="17.25" customHeight="1">
      <c r="A16" s="19">
        <v>23</v>
      </c>
      <c r="B16" s="20" t="s">
        <v>8</v>
      </c>
      <c r="C16" s="20" t="s">
        <v>17</v>
      </c>
      <c r="D16" s="20" t="s">
        <v>5</v>
      </c>
      <c r="E16" s="20" t="s">
        <v>10</v>
      </c>
      <c r="F16" s="20">
        <v>1800</v>
      </c>
      <c r="G16" s="20" t="s">
        <v>18</v>
      </c>
      <c r="H16" s="21" t="s">
        <v>137</v>
      </c>
      <c r="I16" s="22"/>
      <c r="J16" s="15">
        <v>0.0007199074074074074</v>
      </c>
      <c r="K16" s="15">
        <v>0.0007291666666666667</v>
      </c>
      <c r="L16" s="15">
        <v>0.0006921296296296297</v>
      </c>
      <c r="M16" s="24">
        <f t="shared" si="0"/>
        <v>0.0021412037037037038</v>
      </c>
      <c r="N16" s="24">
        <v>0.0008078703703703704</v>
      </c>
      <c r="O16" s="24">
        <v>0.000798611111111111</v>
      </c>
      <c r="P16" s="24">
        <v>0.0008113425925925927</v>
      </c>
      <c r="Q16" s="24">
        <f t="shared" si="3"/>
        <v>0.002417824074074074</v>
      </c>
      <c r="R16" s="24">
        <f t="shared" si="4"/>
        <v>0.004559027777777778</v>
      </c>
      <c r="S16" s="34">
        <v>3</v>
      </c>
    </row>
    <row r="17" spans="1:19" ht="17.25" customHeight="1">
      <c r="A17" s="19">
        <v>26</v>
      </c>
      <c r="B17" s="20" t="s">
        <v>32</v>
      </c>
      <c r="C17" s="20" t="s">
        <v>33</v>
      </c>
      <c r="D17" s="20" t="s">
        <v>5</v>
      </c>
      <c r="E17" s="20" t="s">
        <v>10</v>
      </c>
      <c r="F17" s="20">
        <v>1998</v>
      </c>
      <c r="G17" s="20" t="s">
        <v>18</v>
      </c>
      <c r="H17" s="21" t="s">
        <v>100</v>
      </c>
      <c r="I17" s="22"/>
      <c r="J17" s="15">
        <v>0.0007245370370370371</v>
      </c>
      <c r="K17" s="15">
        <v>0.0007037037037037038</v>
      </c>
      <c r="L17" s="15">
        <v>0.0006909722222222222</v>
      </c>
      <c r="M17" s="24">
        <f t="shared" si="0"/>
        <v>0.002119212962962963</v>
      </c>
      <c r="N17" s="24">
        <v>0.0008217592592592592</v>
      </c>
      <c r="O17" s="24">
        <v>0.0008148148148148148</v>
      </c>
      <c r="P17" s="24">
        <v>0.0008055555555555555</v>
      </c>
      <c r="Q17" s="24">
        <f t="shared" si="3"/>
        <v>0.002442129629629629</v>
      </c>
      <c r="R17" s="24">
        <f t="shared" si="4"/>
        <v>0.0045613425925925925</v>
      </c>
      <c r="S17" s="34">
        <v>4</v>
      </c>
    </row>
    <row r="18" spans="1:19" ht="17.25" customHeight="1">
      <c r="A18" s="19">
        <v>25</v>
      </c>
      <c r="B18" s="20" t="s">
        <v>54</v>
      </c>
      <c r="C18" s="20" t="s">
        <v>55</v>
      </c>
      <c r="D18" s="20" t="s">
        <v>5</v>
      </c>
      <c r="E18" s="20" t="s">
        <v>56</v>
      </c>
      <c r="F18" s="20">
        <v>1998</v>
      </c>
      <c r="G18" s="20" t="s">
        <v>18</v>
      </c>
      <c r="H18" s="21" t="s">
        <v>104</v>
      </c>
      <c r="I18" s="22"/>
      <c r="J18" s="15">
        <v>0.0007164351851851853</v>
      </c>
      <c r="K18" s="15">
        <v>0.0007106481481481482</v>
      </c>
      <c r="L18" s="15">
        <v>0.0007013888888888889</v>
      </c>
      <c r="M18" s="24">
        <f t="shared" si="0"/>
        <v>0.0021284722222222226</v>
      </c>
      <c r="N18" s="24">
        <v>0.0008171296296296298</v>
      </c>
      <c r="O18" s="24">
        <v>0.0008275462962962963</v>
      </c>
      <c r="P18" s="24">
        <v>0.0008136574074074074</v>
      </c>
      <c r="Q18" s="24">
        <f t="shared" si="3"/>
        <v>0.0024583333333333336</v>
      </c>
      <c r="R18" s="24">
        <f t="shared" si="4"/>
        <v>0.004586805555555556</v>
      </c>
      <c r="S18" s="34">
        <v>5</v>
      </c>
    </row>
    <row r="19" spans="1:19" ht="17.25" customHeight="1">
      <c r="A19" s="19">
        <v>30</v>
      </c>
      <c r="B19" s="20" t="s">
        <v>61</v>
      </c>
      <c r="C19" s="20" t="s">
        <v>62</v>
      </c>
      <c r="D19" s="20" t="s">
        <v>63</v>
      </c>
      <c r="E19" s="20" t="s">
        <v>45</v>
      </c>
      <c r="F19" s="20">
        <v>1998</v>
      </c>
      <c r="G19" s="20" t="s">
        <v>18</v>
      </c>
      <c r="H19" s="21" t="s">
        <v>99</v>
      </c>
      <c r="I19" s="22"/>
      <c r="J19" s="15">
        <v>0.0007384259259259258</v>
      </c>
      <c r="K19" s="15">
        <v>0.0007233796296296297</v>
      </c>
      <c r="L19" s="15">
        <v>0.0007453703703703703</v>
      </c>
      <c r="M19" s="24">
        <f t="shared" si="0"/>
        <v>0.002207175925925926</v>
      </c>
      <c r="N19" s="24">
        <v>0.0008530092592592592</v>
      </c>
      <c r="O19" s="24">
        <v>0.0008391203703703703</v>
      </c>
      <c r="P19" s="24">
        <v>0.0009097222222222222</v>
      </c>
      <c r="Q19" s="24">
        <f t="shared" si="3"/>
        <v>0.0026018518518518517</v>
      </c>
      <c r="R19" s="24">
        <f t="shared" si="4"/>
        <v>0.0048090277777777775</v>
      </c>
      <c r="S19" s="34">
        <v>6</v>
      </c>
    </row>
    <row r="20" spans="1:19" ht="17.25" customHeight="1" hidden="1">
      <c r="A20" s="19">
        <v>24</v>
      </c>
      <c r="B20" s="20" t="s">
        <v>107</v>
      </c>
      <c r="C20" s="20" t="s">
        <v>108</v>
      </c>
      <c r="D20" s="20" t="s">
        <v>7</v>
      </c>
      <c r="E20" s="20" t="s">
        <v>109</v>
      </c>
      <c r="F20" s="20">
        <v>2000</v>
      </c>
      <c r="G20" s="20" t="s">
        <v>18</v>
      </c>
      <c r="H20" s="21"/>
      <c r="I20" s="22"/>
      <c r="J20" s="15" t="s">
        <v>162</v>
      </c>
      <c r="K20" s="15" t="s">
        <v>162</v>
      </c>
      <c r="L20" s="15" t="s">
        <v>162</v>
      </c>
      <c r="M20" s="24" t="s">
        <v>162</v>
      </c>
      <c r="N20" s="24" t="s">
        <v>162</v>
      </c>
      <c r="O20" s="24" t="s">
        <v>162</v>
      </c>
      <c r="P20" s="24" t="s">
        <v>162</v>
      </c>
      <c r="Q20" s="24" t="s">
        <v>162</v>
      </c>
      <c r="R20" s="24" t="s">
        <v>162</v>
      </c>
      <c r="S20" s="34"/>
    </row>
    <row r="21" spans="1:19" ht="17.25" customHeight="1" hidden="1">
      <c r="A21" s="19">
        <v>28</v>
      </c>
      <c r="B21" s="20" t="s">
        <v>6</v>
      </c>
      <c r="C21" s="20" t="s">
        <v>11</v>
      </c>
      <c r="D21" s="20" t="s">
        <v>7</v>
      </c>
      <c r="E21" s="20" t="s">
        <v>19</v>
      </c>
      <c r="F21" s="20">
        <v>1796</v>
      </c>
      <c r="G21" s="20" t="s">
        <v>18</v>
      </c>
      <c r="H21" s="21"/>
      <c r="I21" s="22"/>
      <c r="J21" s="15" t="s">
        <v>162</v>
      </c>
      <c r="K21" s="15" t="s">
        <v>162</v>
      </c>
      <c r="L21" s="15" t="s">
        <v>162</v>
      </c>
      <c r="M21" s="24" t="s">
        <v>162</v>
      </c>
      <c r="N21" s="24" t="s">
        <v>162</v>
      </c>
      <c r="O21" s="24" t="s">
        <v>162</v>
      </c>
      <c r="P21" s="24" t="s">
        <v>162</v>
      </c>
      <c r="Q21" s="24" t="s">
        <v>162</v>
      </c>
      <c r="R21" s="24" t="s">
        <v>162</v>
      </c>
      <c r="S21" s="34"/>
    </row>
    <row r="22" spans="1:19" ht="17.25" customHeight="1" hidden="1">
      <c r="A22" s="19">
        <v>29</v>
      </c>
      <c r="B22" s="20" t="s">
        <v>52</v>
      </c>
      <c r="C22" s="20"/>
      <c r="D22" s="20" t="s">
        <v>7</v>
      </c>
      <c r="E22" s="20" t="s">
        <v>53</v>
      </c>
      <c r="F22" s="20">
        <v>2000</v>
      </c>
      <c r="G22" s="20" t="s">
        <v>18</v>
      </c>
      <c r="H22" s="21"/>
      <c r="I22" s="22"/>
      <c r="J22" s="15" t="s">
        <v>162</v>
      </c>
      <c r="K22" s="15" t="s">
        <v>162</v>
      </c>
      <c r="L22" s="15" t="s">
        <v>162</v>
      </c>
      <c r="M22" s="24" t="s">
        <v>162</v>
      </c>
      <c r="N22" s="24" t="s">
        <v>162</v>
      </c>
      <c r="O22" s="24" t="s">
        <v>162</v>
      </c>
      <c r="P22" s="24" t="s">
        <v>162</v>
      </c>
      <c r="Q22" s="24" t="s">
        <v>162</v>
      </c>
      <c r="R22" s="24" t="s">
        <v>162</v>
      </c>
      <c r="S22" s="34"/>
    </row>
    <row r="23" spans="1:19" ht="17.25" customHeight="1">
      <c r="A23" s="2">
        <v>43</v>
      </c>
      <c r="B23" s="3" t="s">
        <v>77</v>
      </c>
      <c r="C23" s="3" t="s">
        <v>154</v>
      </c>
      <c r="D23" s="3" t="s">
        <v>44</v>
      </c>
      <c r="E23" s="3" t="s">
        <v>155</v>
      </c>
      <c r="F23" s="3">
        <v>1587</v>
      </c>
      <c r="G23" s="3" t="s">
        <v>25</v>
      </c>
      <c r="H23" s="4" t="s">
        <v>105</v>
      </c>
      <c r="I23" s="14"/>
      <c r="J23" s="16">
        <v>0.0007303240740740741</v>
      </c>
      <c r="K23" s="16">
        <v>0.0006944444444444445</v>
      </c>
      <c r="L23" s="16">
        <v>0.0006782407407407406</v>
      </c>
      <c r="M23" s="26">
        <f aca="true" t="shared" si="5" ref="M23:M32">SUM(J23:L23)</f>
        <v>0.0021030092592592593</v>
      </c>
      <c r="N23" s="26">
        <v>0.0007928240740740739</v>
      </c>
      <c r="O23" s="26">
        <v>0.0008194444444444444</v>
      </c>
      <c r="P23" s="26">
        <v>0.000824074074074074</v>
      </c>
      <c r="Q23" s="26">
        <f aca="true" t="shared" si="6" ref="Q23:Q32">SUM(N23:P23)</f>
        <v>0.0024363425925925924</v>
      </c>
      <c r="R23" s="26">
        <f aca="true" t="shared" si="7" ref="R23:R32">M23+Q23</f>
        <v>0.004539351851851852</v>
      </c>
      <c r="S23" s="35">
        <v>1</v>
      </c>
    </row>
    <row r="24" spans="1:19" ht="17.25" customHeight="1">
      <c r="A24" s="2">
        <v>37</v>
      </c>
      <c r="B24" s="3" t="s">
        <v>22</v>
      </c>
      <c r="C24" s="3" t="s">
        <v>23</v>
      </c>
      <c r="D24" s="3" t="s">
        <v>5</v>
      </c>
      <c r="E24" s="3" t="s">
        <v>24</v>
      </c>
      <c r="F24" s="3">
        <v>1596</v>
      </c>
      <c r="G24" s="3" t="s">
        <v>25</v>
      </c>
      <c r="H24" s="4" t="s">
        <v>119</v>
      </c>
      <c r="I24" s="14">
        <v>3</v>
      </c>
      <c r="J24" s="16">
        <v>0.0007175925925925927</v>
      </c>
      <c r="K24" s="16">
        <v>0.0006967592592592594</v>
      </c>
      <c r="L24" s="16">
        <v>0.0007071759259259259</v>
      </c>
      <c r="M24" s="26">
        <f t="shared" si="5"/>
        <v>0.0021215277777777777</v>
      </c>
      <c r="N24" s="26">
        <v>0.0008321759259259259</v>
      </c>
      <c r="O24" s="26">
        <v>0.0008356481481481482</v>
      </c>
      <c r="P24" s="26">
        <v>0.0008425925925925926</v>
      </c>
      <c r="Q24" s="26">
        <f t="shared" si="6"/>
        <v>0.002510416666666667</v>
      </c>
      <c r="R24" s="26">
        <f t="shared" si="7"/>
        <v>0.004631944444444445</v>
      </c>
      <c r="S24" s="35">
        <v>2</v>
      </c>
    </row>
    <row r="25" spans="1:19" ht="17.25" customHeight="1">
      <c r="A25" s="2">
        <v>36</v>
      </c>
      <c r="B25" s="3" t="s">
        <v>57</v>
      </c>
      <c r="C25" s="3" t="s">
        <v>58</v>
      </c>
      <c r="D25" s="3" t="s">
        <v>59</v>
      </c>
      <c r="E25" s="3" t="s">
        <v>60</v>
      </c>
      <c r="F25" s="3">
        <v>1598</v>
      </c>
      <c r="G25" s="3" t="s">
        <v>25</v>
      </c>
      <c r="H25" s="4" t="s">
        <v>138</v>
      </c>
      <c r="I25" s="14"/>
      <c r="J25" s="16">
        <v>0.0007430555555555555</v>
      </c>
      <c r="K25" s="16">
        <v>0.0007673611111111111</v>
      </c>
      <c r="L25" s="16">
        <v>0.0007141203703703703</v>
      </c>
      <c r="M25" s="26">
        <f t="shared" si="5"/>
        <v>0.002224537037037037</v>
      </c>
      <c r="N25" s="26">
        <v>0.0008229166666666667</v>
      </c>
      <c r="O25" s="26">
        <v>0.000798611111111111</v>
      </c>
      <c r="P25" s="26">
        <v>0.0008032407407407408</v>
      </c>
      <c r="Q25" s="26">
        <f t="shared" si="6"/>
        <v>0.0024247685185185184</v>
      </c>
      <c r="R25" s="26">
        <f t="shared" si="7"/>
        <v>0.004649305555555556</v>
      </c>
      <c r="S25" s="35">
        <v>3</v>
      </c>
    </row>
    <row r="26" spans="1:19" ht="17.25" customHeight="1">
      <c r="A26" s="2">
        <v>38</v>
      </c>
      <c r="B26" s="3" t="s">
        <v>78</v>
      </c>
      <c r="C26" s="3" t="s">
        <v>79</v>
      </c>
      <c r="D26" s="3" t="s">
        <v>80</v>
      </c>
      <c r="E26" s="3" t="s">
        <v>81</v>
      </c>
      <c r="F26" s="3">
        <v>1587</v>
      </c>
      <c r="G26" s="3" t="s">
        <v>25</v>
      </c>
      <c r="H26" s="4" t="s">
        <v>103</v>
      </c>
      <c r="I26" s="14"/>
      <c r="J26" s="16">
        <v>0.0007395833333333333</v>
      </c>
      <c r="K26" s="16">
        <v>0.0007337962962962963</v>
      </c>
      <c r="L26" s="16">
        <v>0.0007210648148148149</v>
      </c>
      <c r="M26" s="26">
        <f t="shared" si="5"/>
        <v>0.0021944444444444446</v>
      </c>
      <c r="N26" s="26">
        <v>0.0008310185185185186</v>
      </c>
      <c r="O26" s="26">
        <v>0.0008159722222222223</v>
      </c>
      <c r="P26" s="26">
        <v>0.0008194444444444444</v>
      </c>
      <c r="Q26" s="26">
        <f t="shared" si="6"/>
        <v>0.0024664351851851852</v>
      </c>
      <c r="R26" s="26">
        <f t="shared" si="7"/>
        <v>0.004660879629629629</v>
      </c>
      <c r="S26" s="35">
        <v>4</v>
      </c>
    </row>
    <row r="27" spans="1:19" ht="17.25" customHeight="1">
      <c r="A27" s="2">
        <v>32</v>
      </c>
      <c r="B27" s="3" t="s">
        <v>131</v>
      </c>
      <c r="C27" s="3" t="s">
        <v>134</v>
      </c>
      <c r="D27" s="3" t="s">
        <v>5</v>
      </c>
      <c r="E27" s="3" t="s">
        <v>132</v>
      </c>
      <c r="F27" s="3">
        <v>1600</v>
      </c>
      <c r="G27" s="3" t="s">
        <v>25</v>
      </c>
      <c r="H27" s="4" t="s">
        <v>133</v>
      </c>
      <c r="I27" s="14"/>
      <c r="J27" s="16">
        <v>0.0007615740740740741</v>
      </c>
      <c r="K27" s="16">
        <v>0.0007372685185185186</v>
      </c>
      <c r="L27" s="16">
        <v>0.0007361111111111111</v>
      </c>
      <c r="M27" s="26">
        <f t="shared" si="5"/>
        <v>0.002234953703703704</v>
      </c>
      <c r="N27" s="26">
        <v>0.0008645833333333334</v>
      </c>
      <c r="O27" s="26">
        <v>0.00084375</v>
      </c>
      <c r="P27" s="26">
        <v>0.0008425925925925926</v>
      </c>
      <c r="Q27" s="26">
        <f t="shared" si="6"/>
        <v>0.002550925925925926</v>
      </c>
      <c r="R27" s="26">
        <f t="shared" si="7"/>
        <v>0.0047858796296296295</v>
      </c>
      <c r="S27" s="35">
        <v>5</v>
      </c>
    </row>
    <row r="28" spans="1:19" ht="17.25" customHeight="1">
      <c r="A28" s="2">
        <v>33</v>
      </c>
      <c r="B28" s="3" t="s">
        <v>82</v>
      </c>
      <c r="C28" s="3" t="s">
        <v>83</v>
      </c>
      <c r="D28" s="3" t="s">
        <v>84</v>
      </c>
      <c r="E28" s="3" t="s">
        <v>81</v>
      </c>
      <c r="F28" s="3">
        <v>1587</v>
      </c>
      <c r="G28" s="3" t="s">
        <v>25</v>
      </c>
      <c r="H28" s="4" t="s">
        <v>103</v>
      </c>
      <c r="I28" s="14"/>
      <c r="J28" s="16">
        <v>0.000755787037037037</v>
      </c>
      <c r="K28" s="16">
        <v>0.0007233796296296297</v>
      </c>
      <c r="L28" s="16">
        <v>0.0007060185185185185</v>
      </c>
      <c r="M28" s="26">
        <f t="shared" si="5"/>
        <v>0.0021851851851851854</v>
      </c>
      <c r="N28" s="26">
        <v>0.0008287037037037038</v>
      </c>
      <c r="O28" s="27">
        <v>0.0011979166666666668</v>
      </c>
      <c r="P28" s="26">
        <v>0.0008622685185185186</v>
      </c>
      <c r="Q28" s="26">
        <f t="shared" si="6"/>
        <v>0.002888888888888889</v>
      </c>
      <c r="R28" s="26">
        <f t="shared" si="7"/>
        <v>0.005074074074074075</v>
      </c>
      <c r="S28" s="35">
        <v>6</v>
      </c>
    </row>
    <row r="29" spans="1:19" ht="17.25" customHeight="1">
      <c r="A29" s="2">
        <v>35</v>
      </c>
      <c r="B29" s="3" t="s">
        <v>9</v>
      </c>
      <c r="C29" s="3"/>
      <c r="D29" s="3" t="s">
        <v>7</v>
      </c>
      <c r="E29" s="3" t="s">
        <v>21</v>
      </c>
      <c r="F29" s="3">
        <v>1500</v>
      </c>
      <c r="G29" s="3" t="s">
        <v>25</v>
      </c>
      <c r="H29" s="4" t="s">
        <v>99</v>
      </c>
      <c r="I29" s="14"/>
      <c r="J29" s="16">
        <v>0.000787037037037037</v>
      </c>
      <c r="K29" s="16">
        <v>0.0008032407407407408</v>
      </c>
      <c r="L29" s="16">
        <v>0.0007881944444444446</v>
      </c>
      <c r="M29" s="26">
        <f t="shared" si="5"/>
        <v>0.0023784722222222224</v>
      </c>
      <c r="N29" s="26">
        <v>0.0009050925925925924</v>
      </c>
      <c r="O29" s="26">
        <v>0.0009120370370370372</v>
      </c>
      <c r="P29" s="26">
        <v>0.0009120370370370372</v>
      </c>
      <c r="Q29" s="26">
        <f t="shared" si="6"/>
        <v>0.0027291666666666666</v>
      </c>
      <c r="R29" s="26">
        <f t="shared" si="7"/>
        <v>0.005107638888888889</v>
      </c>
      <c r="S29" s="35">
        <v>7</v>
      </c>
    </row>
    <row r="30" spans="1:19" ht="17.25" customHeight="1">
      <c r="A30" s="19">
        <v>41</v>
      </c>
      <c r="B30" s="20" t="s">
        <v>26</v>
      </c>
      <c r="C30" s="20" t="s">
        <v>177</v>
      </c>
      <c r="D30" s="20" t="s">
        <v>7</v>
      </c>
      <c r="E30" s="20" t="s">
        <v>27</v>
      </c>
      <c r="F30" s="20">
        <v>1189</v>
      </c>
      <c r="G30" s="20" t="s">
        <v>20</v>
      </c>
      <c r="H30" s="21"/>
      <c r="I30" s="22"/>
      <c r="J30" s="15">
        <v>0.0007488425925925926</v>
      </c>
      <c r="K30" s="15">
        <v>0.0007314814814814814</v>
      </c>
      <c r="L30" s="15">
        <v>0.0007245370370370371</v>
      </c>
      <c r="M30" s="24">
        <f t="shared" si="5"/>
        <v>0.002204861111111111</v>
      </c>
      <c r="N30" s="24">
        <v>0.00084375</v>
      </c>
      <c r="O30" s="24">
        <v>0.000837962962962963</v>
      </c>
      <c r="P30" s="24">
        <v>0.0008460648148148148</v>
      </c>
      <c r="Q30" s="24">
        <f t="shared" si="6"/>
        <v>0.0025277777777777777</v>
      </c>
      <c r="R30" s="24">
        <f t="shared" si="7"/>
        <v>0.004732638888888889</v>
      </c>
      <c r="S30" s="34">
        <v>1</v>
      </c>
    </row>
    <row r="31" spans="1:19" ht="17.25" customHeight="1">
      <c r="A31" s="19">
        <v>40</v>
      </c>
      <c r="B31" s="20" t="s">
        <v>50</v>
      </c>
      <c r="C31" s="20" t="s">
        <v>51</v>
      </c>
      <c r="D31" s="20" t="s">
        <v>63</v>
      </c>
      <c r="E31" s="20" t="s">
        <v>14</v>
      </c>
      <c r="F31" s="20">
        <v>1242</v>
      </c>
      <c r="G31" s="20" t="s">
        <v>20</v>
      </c>
      <c r="H31" s="21" t="s">
        <v>103</v>
      </c>
      <c r="I31" s="22"/>
      <c r="J31" s="15">
        <v>0.0007708333333333334</v>
      </c>
      <c r="K31" s="15">
        <v>0.0007488425925925926</v>
      </c>
      <c r="L31" s="15">
        <v>0.0007210648148148149</v>
      </c>
      <c r="M31" s="24">
        <f t="shared" si="5"/>
        <v>0.002240740740740741</v>
      </c>
      <c r="N31" s="24">
        <v>0.000869212962962963</v>
      </c>
      <c r="O31" s="24">
        <v>0.0008321759259259259</v>
      </c>
      <c r="P31" s="24">
        <v>0.0008599537037037036</v>
      </c>
      <c r="Q31" s="24">
        <f t="shared" si="6"/>
        <v>0.0025613425925925925</v>
      </c>
      <c r="R31" s="24">
        <f t="shared" si="7"/>
        <v>0.0048020833333333336</v>
      </c>
      <c r="S31" s="34">
        <v>2</v>
      </c>
    </row>
    <row r="32" spans="1:19" ht="17.25" customHeight="1">
      <c r="A32" s="19">
        <v>39</v>
      </c>
      <c r="B32" s="20" t="s">
        <v>12</v>
      </c>
      <c r="C32" s="20" t="s">
        <v>13</v>
      </c>
      <c r="D32" s="20" t="s">
        <v>7</v>
      </c>
      <c r="E32" s="20" t="s">
        <v>14</v>
      </c>
      <c r="F32" s="20">
        <v>1146</v>
      </c>
      <c r="G32" s="20" t="s">
        <v>20</v>
      </c>
      <c r="H32" s="21"/>
      <c r="I32" s="22"/>
      <c r="J32" s="15">
        <v>0.000755787037037037</v>
      </c>
      <c r="K32" s="15">
        <v>0.0008715277777777776</v>
      </c>
      <c r="L32" s="15">
        <v>0.0007569444444444445</v>
      </c>
      <c r="M32" s="24">
        <f t="shared" si="5"/>
        <v>0.002384259259259259</v>
      </c>
      <c r="N32" s="24">
        <v>0.0008622685185185186</v>
      </c>
      <c r="O32" s="24">
        <v>0.0008599537037037036</v>
      </c>
      <c r="P32" s="24">
        <v>0.0008576388888888888</v>
      </c>
      <c r="Q32" s="24">
        <f t="shared" si="6"/>
        <v>0.002579861111111111</v>
      </c>
      <c r="R32" s="24">
        <f t="shared" si="7"/>
        <v>0.0049641203703703705</v>
      </c>
      <c r="S32" s="34">
        <v>3</v>
      </c>
    </row>
    <row r="33" spans="1:19" ht="17.25" customHeight="1" hidden="1">
      <c r="A33" s="19">
        <v>42</v>
      </c>
      <c r="B33" s="20" t="s">
        <v>97</v>
      </c>
      <c r="C33" s="20" t="s">
        <v>98</v>
      </c>
      <c r="D33" s="20" t="s">
        <v>5</v>
      </c>
      <c r="E33" s="20" t="s">
        <v>14</v>
      </c>
      <c r="F33" s="20">
        <v>1108</v>
      </c>
      <c r="G33" s="20" t="s">
        <v>20</v>
      </c>
      <c r="H33" s="21"/>
      <c r="I33" s="22"/>
      <c r="J33" s="15" t="s">
        <v>162</v>
      </c>
      <c r="K33" s="15" t="s">
        <v>162</v>
      </c>
      <c r="L33" s="15" t="s">
        <v>162</v>
      </c>
      <c r="M33" s="24" t="s">
        <v>162</v>
      </c>
      <c r="N33" s="24" t="s">
        <v>162</v>
      </c>
      <c r="O33" s="24" t="s">
        <v>162</v>
      </c>
      <c r="P33" s="24" t="s">
        <v>162</v>
      </c>
      <c r="Q33" s="24" t="s">
        <v>162</v>
      </c>
      <c r="R33" s="24" t="s">
        <v>162</v>
      </c>
      <c r="S33" s="34"/>
    </row>
    <row r="34" spans="1:19" ht="17.25" customHeight="1">
      <c r="A34" s="2">
        <v>44</v>
      </c>
      <c r="B34" s="3" t="s">
        <v>144</v>
      </c>
      <c r="C34" s="3"/>
      <c r="D34" s="3" t="s">
        <v>59</v>
      </c>
      <c r="E34" s="3" t="s">
        <v>14</v>
      </c>
      <c r="F34" s="3">
        <v>899</v>
      </c>
      <c r="G34" s="3" t="s">
        <v>96</v>
      </c>
      <c r="H34" s="4"/>
      <c r="I34" s="14"/>
      <c r="J34" s="16">
        <v>0.000837962962962963</v>
      </c>
      <c r="K34" s="16">
        <v>0.0008055555555555555</v>
      </c>
      <c r="L34" s="16">
        <v>0.000787037037037037</v>
      </c>
      <c r="M34" s="26">
        <f aca="true" t="shared" si="8" ref="M34:M45">SUM(J34:L34)</f>
        <v>0.0024305555555555556</v>
      </c>
      <c r="N34" s="26">
        <v>0.0009652777777777777</v>
      </c>
      <c r="O34" s="26">
        <v>0.0009722222222222221</v>
      </c>
      <c r="P34" s="26">
        <v>0.001005787037037037</v>
      </c>
      <c r="Q34" s="26">
        <f aca="true" t="shared" si="9" ref="Q34:Q45">SUM(N34:P34)</f>
        <v>0.002943287037037037</v>
      </c>
      <c r="R34" s="26">
        <f aca="true" t="shared" si="10" ref="R34:R45">M34+Q34</f>
        <v>0.005373842592592592</v>
      </c>
      <c r="S34" s="35">
        <v>1</v>
      </c>
    </row>
    <row r="35" spans="1:19" ht="17.25" customHeight="1">
      <c r="A35" s="2">
        <v>45</v>
      </c>
      <c r="B35" s="3" t="s">
        <v>94</v>
      </c>
      <c r="C35" s="3" t="s">
        <v>95</v>
      </c>
      <c r="D35" s="3" t="s">
        <v>5</v>
      </c>
      <c r="E35" s="3" t="s">
        <v>14</v>
      </c>
      <c r="F35" s="3">
        <v>899</v>
      </c>
      <c r="G35" s="3" t="s">
        <v>96</v>
      </c>
      <c r="H35" s="4" t="s">
        <v>150</v>
      </c>
      <c r="I35" s="17"/>
      <c r="J35" s="16">
        <v>0.0008599537037037036</v>
      </c>
      <c r="K35" s="16">
        <v>0.0008171296296296298</v>
      </c>
      <c r="L35" s="16">
        <v>0.0007997685185185186</v>
      </c>
      <c r="M35" s="26">
        <f t="shared" si="8"/>
        <v>0.002476851851851852</v>
      </c>
      <c r="N35" s="26">
        <v>0.000980324074074074</v>
      </c>
      <c r="O35" s="26">
        <v>0.0009629629629629631</v>
      </c>
      <c r="P35" s="26">
        <v>0.0009733796296296296</v>
      </c>
      <c r="Q35" s="26">
        <f t="shared" si="9"/>
        <v>0.002916666666666667</v>
      </c>
      <c r="R35" s="26">
        <f t="shared" si="10"/>
        <v>0.005393518518518519</v>
      </c>
      <c r="S35" s="35">
        <v>2</v>
      </c>
    </row>
    <row r="36" spans="1:19" ht="17.25" customHeight="1">
      <c r="A36" s="19">
        <v>1</v>
      </c>
      <c r="B36" s="20" t="s">
        <v>143</v>
      </c>
      <c r="C36" s="20" t="s">
        <v>176</v>
      </c>
      <c r="D36" s="20" t="s">
        <v>135</v>
      </c>
      <c r="E36" s="20" t="s">
        <v>45</v>
      </c>
      <c r="F36" s="20"/>
      <c r="G36" s="20" t="s">
        <v>153</v>
      </c>
      <c r="H36" s="21"/>
      <c r="I36" s="22"/>
      <c r="J36" s="15">
        <v>0.0007199074074074074</v>
      </c>
      <c r="K36" s="15">
        <v>0.0007476851851851851</v>
      </c>
      <c r="L36" s="15">
        <v>0.0007118055555555555</v>
      </c>
      <c r="M36" s="24">
        <f t="shared" si="8"/>
        <v>0.0021793981481481478</v>
      </c>
      <c r="N36" s="24">
        <v>0.0008298611111111112</v>
      </c>
      <c r="O36" s="24">
        <v>0.0008333333333333334</v>
      </c>
      <c r="P36" s="24">
        <v>0.0008587962962962963</v>
      </c>
      <c r="Q36" s="24">
        <f t="shared" si="9"/>
        <v>0.002521990740740741</v>
      </c>
      <c r="R36" s="24">
        <f t="shared" si="10"/>
        <v>0.004701388888888889</v>
      </c>
      <c r="S36" s="34">
        <v>1</v>
      </c>
    </row>
    <row r="37" spans="1:19" ht="17.25" customHeight="1">
      <c r="A37" s="19">
        <v>5</v>
      </c>
      <c r="B37" s="20" t="s">
        <v>142</v>
      </c>
      <c r="C37" s="20" t="s">
        <v>173</v>
      </c>
      <c r="D37" s="20" t="s">
        <v>135</v>
      </c>
      <c r="E37" s="20" t="s">
        <v>175</v>
      </c>
      <c r="F37" s="20"/>
      <c r="G37" s="20" t="s">
        <v>118</v>
      </c>
      <c r="H37" s="21"/>
      <c r="I37" s="22">
        <v>2</v>
      </c>
      <c r="J37" s="15">
        <v>0.000787037037037037</v>
      </c>
      <c r="K37" s="15">
        <v>0.0007627314814814815</v>
      </c>
      <c r="L37" s="15">
        <v>0.0007465277777777778</v>
      </c>
      <c r="M37" s="24">
        <f t="shared" si="8"/>
        <v>0.0022962962962962963</v>
      </c>
      <c r="N37" s="24">
        <v>0.0008576388888888888</v>
      </c>
      <c r="O37" s="24">
        <v>0.00084375</v>
      </c>
      <c r="P37" s="24">
        <v>0.0008680555555555555</v>
      </c>
      <c r="Q37" s="24">
        <f t="shared" si="9"/>
        <v>0.0025694444444444445</v>
      </c>
      <c r="R37" s="24">
        <f t="shared" si="10"/>
        <v>0.004865740740740741</v>
      </c>
      <c r="S37" s="34">
        <v>2</v>
      </c>
    </row>
    <row r="38" spans="1:19" ht="17.25" customHeight="1">
      <c r="A38" s="19">
        <v>6</v>
      </c>
      <c r="B38" s="20" t="s">
        <v>141</v>
      </c>
      <c r="C38" s="20" t="s">
        <v>157</v>
      </c>
      <c r="D38" s="20" t="s">
        <v>135</v>
      </c>
      <c r="E38" s="20" t="s">
        <v>174</v>
      </c>
      <c r="F38" s="20"/>
      <c r="G38" s="20" t="s">
        <v>118</v>
      </c>
      <c r="H38" s="21"/>
      <c r="I38" s="22"/>
      <c r="J38" s="15">
        <v>0.000775462962962963</v>
      </c>
      <c r="K38" s="15">
        <v>0.0007708333333333334</v>
      </c>
      <c r="L38" s="15">
        <v>0.0007905092592592594</v>
      </c>
      <c r="M38" s="24">
        <f t="shared" si="8"/>
        <v>0.002336805555555556</v>
      </c>
      <c r="N38" s="24">
        <v>0.0008611111111111111</v>
      </c>
      <c r="O38" s="24">
        <v>0.0008576388888888888</v>
      </c>
      <c r="P38" s="24">
        <v>0.0008634259259259259</v>
      </c>
      <c r="Q38" s="24">
        <f t="shared" si="9"/>
        <v>0.0025821759259259257</v>
      </c>
      <c r="R38" s="24">
        <f t="shared" si="10"/>
        <v>0.004918981481481482</v>
      </c>
      <c r="S38" s="34">
        <v>3</v>
      </c>
    </row>
    <row r="39" spans="1:19" ht="17.25" customHeight="1">
      <c r="A39" s="19">
        <v>4</v>
      </c>
      <c r="B39" s="20" t="s">
        <v>115</v>
      </c>
      <c r="C39" s="20" t="s">
        <v>172</v>
      </c>
      <c r="D39" s="20" t="s">
        <v>116</v>
      </c>
      <c r="E39" s="20" t="s">
        <v>117</v>
      </c>
      <c r="F39" s="20">
        <v>1600</v>
      </c>
      <c r="G39" s="20" t="s">
        <v>118</v>
      </c>
      <c r="H39" s="21" t="s">
        <v>139</v>
      </c>
      <c r="I39" s="22"/>
      <c r="J39" s="15">
        <v>0.0008101851851851852</v>
      </c>
      <c r="K39" s="15">
        <v>0.0008043981481481482</v>
      </c>
      <c r="L39" s="15">
        <v>0.0007893518518518518</v>
      </c>
      <c r="M39" s="24">
        <f t="shared" si="8"/>
        <v>0.002403935185185185</v>
      </c>
      <c r="N39" s="24">
        <v>0.0009398148148148148</v>
      </c>
      <c r="O39" s="24">
        <v>0.0009317129629629631</v>
      </c>
      <c r="P39" s="24">
        <v>0.0009236111111111112</v>
      </c>
      <c r="Q39" s="24">
        <f t="shared" si="9"/>
        <v>0.002795138888888889</v>
      </c>
      <c r="R39" s="24">
        <f t="shared" si="10"/>
        <v>0.005199074074074075</v>
      </c>
      <c r="S39" s="34">
        <v>4</v>
      </c>
    </row>
    <row r="40" spans="1:19" ht="17.25" customHeight="1">
      <c r="A40" s="19">
        <v>2</v>
      </c>
      <c r="B40" s="20" t="s">
        <v>126</v>
      </c>
      <c r="C40" s="20" t="s">
        <v>127</v>
      </c>
      <c r="D40" s="20" t="s">
        <v>135</v>
      </c>
      <c r="E40" s="20" t="s">
        <v>136</v>
      </c>
      <c r="F40" s="20">
        <v>1600</v>
      </c>
      <c r="G40" s="20" t="s">
        <v>118</v>
      </c>
      <c r="H40" s="21" t="s">
        <v>140</v>
      </c>
      <c r="I40" s="22"/>
      <c r="J40" s="15">
        <v>0.0008564814814814815</v>
      </c>
      <c r="K40" s="15">
        <v>0.0008599537037037036</v>
      </c>
      <c r="L40" s="15">
        <v>0.0008055555555555555</v>
      </c>
      <c r="M40" s="24">
        <f t="shared" si="8"/>
        <v>0.0025219907407407404</v>
      </c>
      <c r="N40" s="24">
        <v>0.0009525462962962963</v>
      </c>
      <c r="O40" s="24">
        <v>0.0009444444444444445</v>
      </c>
      <c r="P40" s="24">
        <v>0.0009085648148148148</v>
      </c>
      <c r="Q40" s="24">
        <f t="shared" si="9"/>
        <v>0.0028055555555555555</v>
      </c>
      <c r="R40" s="24">
        <f t="shared" si="10"/>
        <v>0.0053275462962962955</v>
      </c>
      <c r="S40" s="34">
        <v>5</v>
      </c>
    </row>
    <row r="41" spans="1:19" ht="17.25" customHeight="1">
      <c r="A41" s="19">
        <v>3</v>
      </c>
      <c r="B41" s="20" t="s">
        <v>122</v>
      </c>
      <c r="C41" s="20" t="s">
        <v>123</v>
      </c>
      <c r="D41" s="20" t="s">
        <v>135</v>
      </c>
      <c r="E41" s="20" t="s">
        <v>124</v>
      </c>
      <c r="F41" s="20" t="s">
        <v>125</v>
      </c>
      <c r="G41" s="20" t="s">
        <v>118</v>
      </c>
      <c r="H41" s="21"/>
      <c r="I41" s="22"/>
      <c r="J41" s="15">
        <v>0.0009525462962962963</v>
      </c>
      <c r="K41" s="15">
        <v>0.0009050925925925924</v>
      </c>
      <c r="L41" s="15">
        <v>0.0008576388888888888</v>
      </c>
      <c r="M41" s="24">
        <f t="shared" si="8"/>
        <v>0.0027152777777777774</v>
      </c>
      <c r="N41" s="24">
        <v>0.0009965277777777778</v>
      </c>
      <c r="O41" s="24">
        <v>0.0009722222222222221</v>
      </c>
      <c r="P41" s="24">
        <v>0.0009467592592592592</v>
      </c>
      <c r="Q41" s="24">
        <f t="shared" si="9"/>
        <v>0.002915509259259259</v>
      </c>
      <c r="R41" s="24">
        <f t="shared" si="10"/>
        <v>0.005630787037037037</v>
      </c>
      <c r="S41" s="34">
        <v>6</v>
      </c>
    </row>
    <row r="42" spans="1:19" ht="17.25" customHeight="1">
      <c r="A42" s="2">
        <v>17</v>
      </c>
      <c r="B42" s="3" t="s">
        <v>145</v>
      </c>
      <c r="C42" s="3"/>
      <c r="D42" s="3" t="s">
        <v>146</v>
      </c>
      <c r="E42" s="3" t="s">
        <v>147</v>
      </c>
      <c r="F42" s="3">
        <v>2800</v>
      </c>
      <c r="G42" s="3" t="s">
        <v>166</v>
      </c>
      <c r="H42" s="4"/>
      <c r="I42" s="14"/>
      <c r="J42" s="16">
        <v>0.0007303240740740741</v>
      </c>
      <c r="K42" s="16">
        <v>0.0007210648148148149</v>
      </c>
      <c r="L42" s="16">
        <v>0.0007118055555555555</v>
      </c>
      <c r="M42" s="26">
        <f t="shared" si="8"/>
        <v>0.0021631944444444446</v>
      </c>
      <c r="N42" s="26">
        <v>0.0008252314814814816</v>
      </c>
      <c r="O42" s="26">
        <v>0.0008449074074074075</v>
      </c>
      <c r="P42" s="26">
        <v>0.0008321759259259259</v>
      </c>
      <c r="Q42" s="26">
        <f t="shared" si="9"/>
        <v>0.002502314814814815</v>
      </c>
      <c r="R42" s="26">
        <f t="shared" si="10"/>
        <v>0.00466550925925926</v>
      </c>
      <c r="S42" s="35">
        <v>1</v>
      </c>
    </row>
    <row r="43" spans="1:19" ht="17.25" customHeight="1">
      <c r="A43" s="2">
        <v>34</v>
      </c>
      <c r="B43" s="3" t="s">
        <v>65</v>
      </c>
      <c r="C43" s="3"/>
      <c r="D43" s="3" t="s">
        <v>66</v>
      </c>
      <c r="E43" s="3" t="s">
        <v>67</v>
      </c>
      <c r="F43" s="3">
        <v>1585</v>
      </c>
      <c r="G43" s="3" t="s">
        <v>166</v>
      </c>
      <c r="H43" s="4" t="s">
        <v>103</v>
      </c>
      <c r="I43" s="14"/>
      <c r="J43" s="16">
        <v>0.0007500000000000001</v>
      </c>
      <c r="K43" s="16">
        <v>0.0007372685185185186</v>
      </c>
      <c r="L43" s="16">
        <v>0.0007210648148148149</v>
      </c>
      <c r="M43" s="26">
        <f t="shared" si="8"/>
        <v>0.002208333333333334</v>
      </c>
      <c r="N43" s="26">
        <v>0.0008414351851851852</v>
      </c>
      <c r="O43" s="26">
        <v>0.0008344907407407407</v>
      </c>
      <c r="P43" s="26">
        <v>0.0008402777777777778</v>
      </c>
      <c r="Q43" s="26">
        <f t="shared" si="9"/>
        <v>0.0025162037037037037</v>
      </c>
      <c r="R43" s="26">
        <f t="shared" si="10"/>
        <v>0.0047245370370370375</v>
      </c>
      <c r="S43" s="35">
        <v>2</v>
      </c>
    </row>
    <row r="44" spans="1:19" ht="17.25" customHeight="1">
      <c r="A44" s="2">
        <v>16</v>
      </c>
      <c r="B44" s="3" t="s">
        <v>68</v>
      </c>
      <c r="C44" s="3" t="s">
        <v>69</v>
      </c>
      <c r="D44" s="3" t="s">
        <v>70</v>
      </c>
      <c r="E44" s="3" t="s">
        <v>71</v>
      </c>
      <c r="F44" s="3">
        <v>2800</v>
      </c>
      <c r="G44" s="3" t="s">
        <v>166</v>
      </c>
      <c r="H44" s="4" t="s">
        <v>103</v>
      </c>
      <c r="I44" s="14"/>
      <c r="J44" s="16">
        <v>0.0007604166666666666</v>
      </c>
      <c r="K44" s="16">
        <v>0.0007581018518518518</v>
      </c>
      <c r="L44" s="16">
        <v>0.0007337962962962963</v>
      </c>
      <c r="M44" s="26">
        <f t="shared" si="8"/>
        <v>0.0022523148148148146</v>
      </c>
      <c r="N44" s="26">
        <v>0.000880787037037037</v>
      </c>
      <c r="O44" s="26">
        <v>0.0008611111111111111</v>
      </c>
      <c r="P44" s="26">
        <v>0.0008541666666666667</v>
      </c>
      <c r="Q44" s="26">
        <f t="shared" si="9"/>
        <v>0.002596064814814815</v>
      </c>
      <c r="R44" s="26">
        <f t="shared" si="10"/>
        <v>0.00484837962962963</v>
      </c>
      <c r="S44" s="35">
        <v>3</v>
      </c>
    </row>
    <row r="45" spans="1:19" s="1" customFormat="1" ht="17.25" customHeight="1" thickBot="1">
      <c r="A45" s="11">
        <v>27</v>
      </c>
      <c r="B45" s="9" t="s">
        <v>46</v>
      </c>
      <c r="C45" s="9" t="s">
        <v>47</v>
      </c>
      <c r="D45" s="9" t="s">
        <v>48</v>
      </c>
      <c r="E45" s="9" t="s">
        <v>49</v>
      </c>
      <c r="F45" s="9">
        <v>1984</v>
      </c>
      <c r="G45" s="9" t="s">
        <v>166</v>
      </c>
      <c r="H45" s="10" t="s">
        <v>102</v>
      </c>
      <c r="I45" s="18">
        <v>4</v>
      </c>
      <c r="J45" s="23">
        <v>0.0008368055555555556</v>
      </c>
      <c r="K45" s="23">
        <v>0.0008020833333333334</v>
      </c>
      <c r="L45" s="23">
        <v>0.0008009259259259259</v>
      </c>
      <c r="M45" s="28">
        <f t="shared" si="8"/>
        <v>0.002439814814814815</v>
      </c>
      <c r="N45" s="28">
        <v>0.0009236111111111112</v>
      </c>
      <c r="O45" s="28">
        <v>0.0009074074074074074</v>
      </c>
      <c r="P45" s="28">
        <v>0.0009108796296296295</v>
      </c>
      <c r="Q45" s="28">
        <f t="shared" si="9"/>
        <v>0.0027418981481481483</v>
      </c>
      <c r="R45" s="28">
        <f t="shared" si="10"/>
        <v>0.005181712962962963</v>
      </c>
      <c r="S45" s="36">
        <v>4</v>
      </c>
    </row>
    <row r="46" spans="1:17" ht="17.25" customHeight="1" hidden="1">
      <c r="A46" s="12"/>
      <c r="B46" s="12"/>
      <c r="C46" s="12"/>
      <c r="D46" s="12"/>
      <c r="E46" s="12"/>
      <c r="F46" s="12"/>
      <c r="G46" s="12"/>
      <c r="H46" s="12"/>
      <c r="Q46" s="29">
        <f>SUM(N46:P46)</f>
        <v>0</v>
      </c>
    </row>
    <row r="47" spans="1:19" s="1" customFormat="1" ht="17.25" customHeight="1">
      <c r="A47" s="12"/>
      <c r="B47" s="12"/>
      <c r="C47" s="12"/>
      <c r="D47" s="12"/>
      <c r="E47" s="12"/>
      <c r="F47" s="12"/>
      <c r="G47" s="12"/>
      <c r="H47" s="12"/>
      <c r="J47" s="13"/>
      <c r="K47" s="13"/>
      <c r="L47" s="13"/>
      <c r="M47" s="29"/>
      <c r="N47" s="29"/>
      <c r="O47" s="29"/>
      <c r="P47" s="29"/>
      <c r="Q47" s="29"/>
      <c r="R47" s="29"/>
      <c r="S47" s="31"/>
    </row>
    <row r="48" spans="1:8" ht="17.25" customHeight="1">
      <c r="A48" s="12"/>
      <c r="B48" s="12"/>
      <c r="C48" s="12"/>
      <c r="D48" s="12"/>
      <c r="E48" s="12"/>
      <c r="F48" s="12"/>
      <c r="G48" s="12"/>
      <c r="H48" s="12"/>
    </row>
    <row r="49" spans="1:19" s="1" customFormat="1" ht="17.25" customHeight="1">
      <c r="A49" s="12"/>
      <c r="B49" s="12"/>
      <c r="C49" s="12"/>
      <c r="D49" s="12"/>
      <c r="E49" s="12"/>
      <c r="F49" s="12"/>
      <c r="G49" s="12"/>
      <c r="H49" s="12"/>
      <c r="J49" s="13"/>
      <c r="K49" s="13"/>
      <c r="L49" s="13"/>
      <c r="M49" s="29"/>
      <c r="N49" s="29"/>
      <c r="O49" s="29"/>
      <c r="P49" s="29"/>
      <c r="Q49" s="29"/>
      <c r="R49" s="29"/>
      <c r="S49" s="31"/>
    </row>
    <row r="50" spans="1:9" ht="18.75" customHeight="1">
      <c r="A50" s="12"/>
      <c r="B50" s="12"/>
      <c r="C50" s="12"/>
      <c r="D50" s="12"/>
      <c r="E50" s="12"/>
      <c r="F50" s="12"/>
      <c r="G50" s="12"/>
      <c r="H50" s="12"/>
      <c r="I50">
        <v>4</v>
      </c>
    </row>
    <row r="51" spans="1:8" ht="18.75" customHeight="1">
      <c r="A51" s="12"/>
      <c r="B51" s="12"/>
      <c r="C51" s="12"/>
      <c r="D51" s="12"/>
      <c r="E51" s="12"/>
      <c r="F51" s="12"/>
      <c r="G51" s="12"/>
      <c r="H51" s="12"/>
    </row>
    <row r="52" spans="1:8" ht="18.75" customHeight="1">
      <c r="A52" s="12"/>
      <c r="B52" s="12"/>
      <c r="C52" s="12"/>
      <c r="D52" s="12"/>
      <c r="E52" s="12"/>
      <c r="F52" s="12"/>
      <c r="G52" s="12"/>
      <c r="H52" s="12"/>
    </row>
    <row r="53" spans="1:8" ht="18.75" customHeight="1">
      <c r="A53" s="12"/>
      <c r="B53" s="12"/>
      <c r="C53" s="12"/>
      <c r="D53" s="12"/>
      <c r="E53" s="12"/>
      <c r="F53" s="12"/>
      <c r="G53" s="12"/>
      <c r="H53" s="12"/>
    </row>
    <row r="54" spans="1:19" s="1" customFormat="1" ht="18.75" customHeight="1">
      <c r="A54" s="12"/>
      <c r="B54" s="12"/>
      <c r="C54" s="12"/>
      <c r="D54" s="12"/>
      <c r="E54" s="12"/>
      <c r="F54" s="12"/>
      <c r="G54" s="12"/>
      <c r="H54" s="12"/>
      <c r="J54" s="13"/>
      <c r="K54" s="13"/>
      <c r="L54" s="13"/>
      <c r="M54" s="29"/>
      <c r="N54" s="29"/>
      <c r="O54" s="29"/>
      <c r="P54" s="29"/>
      <c r="Q54" s="29"/>
      <c r="R54" s="29"/>
      <c r="S54" s="31"/>
    </row>
    <row r="55" spans="1:8" ht="17.25" customHeight="1">
      <c r="A55" s="12"/>
      <c r="B55" s="12"/>
      <c r="C55" s="12"/>
      <c r="D55" s="12"/>
      <c r="E55" s="12"/>
      <c r="F55" s="12"/>
      <c r="G55" s="12"/>
      <c r="H55" s="12"/>
    </row>
    <row r="56" spans="1:8" ht="17.25" customHeight="1">
      <c r="A56" s="12"/>
      <c r="B56" s="12"/>
      <c r="C56" s="12"/>
      <c r="D56" s="12"/>
      <c r="E56" s="12"/>
      <c r="F56" s="12"/>
      <c r="G56" s="12"/>
      <c r="H56" s="12"/>
    </row>
    <row r="57" spans="1:8" ht="17.25" customHeight="1">
      <c r="A57" s="12"/>
      <c r="B57" s="12"/>
      <c r="C57" s="12"/>
      <c r="D57" s="12"/>
      <c r="E57" s="12"/>
      <c r="F57" s="12"/>
      <c r="G57" s="12"/>
      <c r="H57" s="12"/>
    </row>
    <row r="58" spans="1:8" ht="17.25" customHeight="1">
      <c r="A58" s="12"/>
      <c r="B58" s="12"/>
      <c r="C58" s="12"/>
      <c r="D58" s="12"/>
      <c r="E58" s="12"/>
      <c r="F58" s="12"/>
      <c r="G58" s="12"/>
      <c r="H58" s="12"/>
    </row>
    <row r="59" spans="1:8" ht="17.25" customHeight="1">
      <c r="A59" s="12"/>
      <c r="B59" s="12"/>
      <c r="C59" s="12"/>
      <c r="D59" s="12"/>
      <c r="E59" s="12"/>
      <c r="F59" s="12"/>
      <c r="G59" s="12"/>
      <c r="H59" s="12"/>
    </row>
    <row r="60" spans="1:9" ht="17.25" customHeight="1">
      <c r="A60" s="12"/>
      <c r="B60" s="12"/>
      <c r="C60" s="12"/>
      <c r="D60" s="12"/>
      <c r="E60" s="12"/>
      <c r="F60" s="12"/>
      <c r="G60" s="12"/>
      <c r="H60" s="12"/>
      <c r="I60">
        <v>3</v>
      </c>
    </row>
    <row r="61" spans="1:8" ht="17.25" customHeight="1">
      <c r="A61" s="12"/>
      <c r="B61" s="12"/>
      <c r="C61" s="12"/>
      <c r="D61" s="12"/>
      <c r="E61" s="12"/>
      <c r="F61" s="12"/>
      <c r="G61" s="12"/>
      <c r="H61" s="12"/>
    </row>
    <row r="62" spans="1:8" ht="17.25" customHeight="1">
      <c r="A62" s="12"/>
      <c r="B62" s="12"/>
      <c r="C62" s="12"/>
      <c r="D62" s="12"/>
      <c r="E62" s="12"/>
      <c r="F62" s="12"/>
      <c r="G62" s="12"/>
      <c r="H62" s="12"/>
    </row>
    <row r="63" spans="1:8" ht="16.5" customHeight="1" hidden="1">
      <c r="A63" s="12"/>
      <c r="B63" s="12"/>
      <c r="C63" s="12"/>
      <c r="D63" s="12"/>
      <c r="E63" s="12"/>
      <c r="F63" s="12"/>
      <c r="G63" s="12"/>
      <c r="H63" s="12"/>
    </row>
    <row r="64" spans="1:8" ht="17.25" customHeight="1">
      <c r="A64" s="12"/>
      <c r="B64" s="12"/>
      <c r="C64" s="12"/>
      <c r="D64" s="12"/>
      <c r="E64" s="12"/>
      <c r="F64" s="12"/>
      <c r="G64" s="12"/>
      <c r="H64" s="12"/>
    </row>
    <row r="65" spans="1:8" ht="17.25" customHeight="1">
      <c r="A65" s="12"/>
      <c r="B65" s="12"/>
      <c r="C65" s="12"/>
      <c r="D65" s="12"/>
      <c r="E65" s="12"/>
      <c r="F65" s="12"/>
      <c r="G65" s="12"/>
      <c r="H65" s="12"/>
    </row>
    <row r="66" spans="1:8" ht="17.25" customHeight="1">
      <c r="A66" s="12"/>
      <c r="B66" s="12"/>
      <c r="C66" s="12"/>
      <c r="D66" s="12"/>
      <c r="E66" s="12"/>
      <c r="F66" s="12"/>
      <c r="G66" s="12"/>
      <c r="H66" s="12"/>
    </row>
    <row r="67" spans="1:8" ht="17.25" customHeight="1">
      <c r="A67" s="12"/>
      <c r="B67" s="12"/>
      <c r="C67" s="12"/>
      <c r="D67" s="12"/>
      <c r="E67" s="12"/>
      <c r="F67" s="12"/>
      <c r="G67" s="12"/>
      <c r="H67" s="12"/>
    </row>
    <row r="68" spans="1:8" ht="17.25" customHeight="1">
      <c r="A68" s="12"/>
      <c r="B68" s="12"/>
      <c r="C68" s="12"/>
      <c r="D68" s="12"/>
      <c r="E68" s="12"/>
      <c r="F68" s="12"/>
      <c r="G68" s="12"/>
      <c r="H68" s="12"/>
    </row>
    <row r="69" spans="1:8" ht="17.25" customHeight="1">
      <c r="A69" s="12"/>
      <c r="B69" s="12"/>
      <c r="C69" s="12"/>
      <c r="D69" s="12"/>
      <c r="E69" s="12"/>
      <c r="F69" s="12"/>
      <c r="G69" s="12"/>
      <c r="H69" s="12"/>
    </row>
    <row r="70" spans="1:8" ht="17.25" customHeight="1">
      <c r="A70" s="12"/>
      <c r="B70" s="12"/>
      <c r="C70" s="12"/>
      <c r="D70" s="12"/>
      <c r="E70" s="12"/>
      <c r="F70" s="12"/>
      <c r="G70" s="12"/>
      <c r="H70" s="12"/>
    </row>
    <row r="71" spans="1:8" ht="17.25" customHeight="1">
      <c r="A71" s="12"/>
      <c r="B71" s="12"/>
      <c r="C71" s="12"/>
      <c r="D71" s="12"/>
      <c r="E71" s="12"/>
      <c r="F71" s="12"/>
      <c r="G71" s="12"/>
      <c r="H71" s="12"/>
    </row>
    <row r="72" spans="1:8" ht="17.25" customHeight="1">
      <c r="A72" s="12"/>
      <c r="B72" s="12"/>
      <c r="C72" s="12"/>
      <c r="D72" s="12"/>
      <c r="E72" s="12"/>
      <c r="F72" s="12"/>
      <c r="G72" s="12"/>
      <c r="H72" s="12"/>
    </row>
    <row r="73" spans="1:8" ht="17.25" customHeight="1">
      <c r="A73" s="12"/>
      <c r="B73" s="12"/>
      <c r="C73" s="12"/>
      <c r="D73" s="12"/>
      <c r="E73" s="12"/>
      <c r="F73" s="12"/>
      <c r="G73" s="12"/>
      <c r="H73" s="12"/>
    </row>
    <row r="74" spans="1:8" ht="17.25" customHeight="1">
      <c r="A74" s="12"/>
      <c r="B74" s="12"/>
      <c r="C74" s="12"/>
      <c r="D74" s="12"/>
      <c r="E74" s="12"/>
      <c r="F74" s="12"/>
      <c r="G74" s="12"/>
      <c r="H74" s="12"/>
    </row>
    <row r="75" spans="1:8" ht="17.25" customHeight="1">
      <c r="A75" s="12"/>
      <c r="B75" s="12"/>
      <c r="C75" s="12"/>
      <c r="D75" s="12"/>
      <c r="E75" s="12"/>
      <c r="F75" s="12"/>
      <c r="G75" s="12"/>
      <c r="H75" s="12"/>
    </row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</sheetData>
  <sheetProtection/>
  <printOptions horizontalCentered="1"/>
  <pageMargins left="0.5118110236220472" right="0.5118110236220472" top="1.7322834645669292" bottom="1.7322834645669292" header="0.31496062992125984" footer="0.31496062992125984"/>
  <pageSetup horizontalDpi="600" verticalDpi="600" orientation="landscape" paperSize="9" r:id="rId2"/>
  <headerFooter alignWithMargins="0">
    <oddHeader>&amp;L&amp;"-,Pogrubiona kursywa"&amp;16Automobilklub "Stomil" Dębica&amp;C&amp;"-,Pogrubiony"&amp;18
&amp;A&amp;R&amp;14III Runda Mistrzostw Polski Dziennikarzy 2010
"Rajd z Dziennikarzami"</oddHeader>
    <oddFooter>&amp;L&amp;G&amp;R&amp;12Dębica, dn. 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2010-09-19T16:12:15Z</dcterms:modified>
  <cp:category/>
  <cp:version/>
  <cp:contentType/>
  <cp:contentStatus/>
</cp:coreProperties>
</file>